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yamaguti\03_学会関係\BSCA\事務局WG\第5回WG\"/>
    </mc:Choice>
  </mc:AlternateContent>
  <workbookProtection workbookPassword="EC83" lockStructure="1"/>
  <bookViews>
    <workbookView xWindow="0" yWindow="0" windowWidth="19110" windowHeight="12750"/>
  </bookViews>
  <sheets>
    <sheet name="BSCA申込書" sheetId="1" r:id="rId1"/>
    <sheet name="学会賞等リスト" sheetId="2" r:id="rId2"/>
    <sheet name="履歴等特記" sheetId="3" r:id="rId3"/>
    <sheet name="1 受付ﾒｰﾙ" sheetId="5" state="hidden" r:id="rId4"/>
    <sheet name="2 請求ﾒｰﾙ" sheetId="6" state="hidden" r:id="rId5"/>
    <sheet name="3 請求書" sheetId="7" state="hidden" r:id="rId6"/>
    <sheet name="4 名簿転記" sheetId="4" state="hidden" r:id="rId7"/>
    <sheet name="5 入会完了ﾒｰﾙ" sheetId="9" state="hidden" r:id="rId8"/>
  </sheets>
  <definedNames>
    <definedName name="_xlnm.Print_Area" localSheetId="5">'3 請求書'!$A$1:$H$41</definedName>
    <definedName name="_xlnm.Print_Area" localSheetId="0">BSCA申込書!$A$1:$J$70</definedName>
  </definedNames>
  <calcPr calcId="152511"/>
</workbook>
</file>

<file path=xl/calcChain.xml><?xml version="1.0" encoding="utf-8"?>
<calcChain xmlns="http://schemas.openxmlformats.org/spreadsheetml/2006/main">
  <c r="A1" i="5" l="1"/>
  <c r="F1" i="5"/>
  <c r="A1" i="6"/>
  <c r="A14" i="6"/>
  <c r="A15" i="6"/>
  <c r="B19" i="7"/>
  <c r="B20" i="7"/>
  <c r="A2" i="4"/>
  <c r="B2" i="4"/>
  <c r="C2" i="4"/>
  <c r="F2" i="4"/>
  <c r="G2" i="4"/>
  <c r="H2" i="4"/>
  <c r="I2" i="4"/>
  <c r="J2" i="4"/>
  <c r="K2" i="4"/>
  <c r="L2" i="4"/>
  <c r="M2" i="4"/>
  <c r="N2" i="4"/>
  <c r="T2" i="4"/>
  <c r="S2" i="4" s="1"/>
  <c r="U2" i="4"/>
  <c r="A1" i="9"/>
  <c r="A7" i="9"/>
  <c r="A11" i="9"/>
  <c r="O2" i="4" l="1"/>
  <c r="R2" i="4"/>
  <c r="P2" i="4"/>
  <c r="Q2" i="4"/>
</calcChain>
</file>

<file path=xl/sharedStrings.xml><?xml version="1.0" encoding="utf-8"?>
<sst xmlns="http://schemas.openxmlformats.org/spreadsheetml/2006/main" count="279" uniqueCount="214">
  <si>
    <t>建築設備コミッショニング協会　個人正会員申込書・資格申請書</t>
  </si>
  <si>
    <t>BSCA
記入欄</t>
  </si>
  <si>
    <t>会員NO</t>
  </si>
  <si>
    <t>年会費</t>
  </si>
  <si>
    <t>入金日</t>
  </si>
  <si>
    <t>入会年度</t>
  </si>
  <si>
    <t>ふりがな</t>
  </si>
  <si>
    <t>申込み日(西暦)</t>
  </si>
  <si>
    <t>年 　　月　 　日</t>
  </si>
  <si>
    <t>氏名</t>
  </si>
  <si>
    <t>生年月日(西暦)</t>
  </si>
  <si>
    <t>年　　 月　　 日</t>
  </si>
  <si>
    <t>最終学歴</t>
  </si>
  <si>
    <t>高校/高専/大学/大学院/(　　　　)</t>
  </si>
  <si>
    <t>卒業･修了年月</t>
  </si>
  <si>
    <t>年　　 月</t>
  </si>
  <si>
    <t>主たる連絡先</t>
  </si>
  <si>
    <t>自宅</t>
  </si>
  <si>
    <t>郵便番号　〒</t>
  </si>
  <si>
    <t>住所</t>
  </si>
  <si>
    <t>Tel, Fax</t>
  </si>
  <si>
    <t>Tel:</t>
  </si>
  <si>
    <t xml:space="preserve">Fax: </t>
  </si>
  <si>
    <t>携帯(任意)</t>
  </si>
  <si>
    <t>E-mail</t>
  </si>
  <si>
    <t xml:space="preserve"> </t>
  </si>
  <si>
    <t>勤務先</t>
  </si>
  <si>
    <t>会社名</t>
  </si>
  <si>
    <t>所属部署</t>
  </si>
  <si>
    <t>役職</t>
  </si>
  <si>
    <t>Tel/Fax</t>
  </si>
  <si>
    <t>資格</t>
  </si>
  <si>
    <t>　取得年(西暦）</t>
  </si>
  <si>
    <t>備考(必要に応じて記入する)</t>
  </si>
  <si>
    <t>一級建築士</t>
  </si>
  <si>
    <t>設備設計一級建築士</t>
  </si>
  <si>
    <r>
      <t>専門建築士</t>
    </r>
    <r>
      <rPr>
        <vertAlign val="superscript"/>
        <sz val="11"/>
        <rFont val="ＭＳ Ｐゴシック"/>
        <family val="3"/>
        <charset val="128"/>
      </rPr>
      <t xml:space="preserve"> １）</t>
    </r>
  </si>
  <si>
    <t>設備/意匠/構造</t>
  </si>
  <si>
    <t>二級建築士</t>
  </si>
  <si>
    <t>建築設備士</t>
  </si>
  <si>
    <t>設備/電気</t>
  </si>
  <si>
    <t>学会設備士</t>
  </si>
  <si>
    <t>空調/衛生</t>
  </si>
  <si>
    <t>技術士</t>
  </si>
  <si>
    <t>部門</t>
  </si>
  <si>
    <t>　</t>
  </si>
  <si>
    <t>エネルギー管理士</t>
  </si>
  <si>
    <t>熱/電気</t>
  </si>
  <si>
    <t>電気主任技術者</t>
  </si>
  <si>
    <t>一種/二種</t>
  </si>
  <si>
    <r>
      <t>ISO審査員</t>
    </r>
    <r>
      <rPr>
        <vertAlign val="superscript"/>
        <sz val="11"/>
        <rFont val="ＭＳ Ｐゴシック"/>
        <family val="3"/>
        <charset val="128"/>
      </rPr>
      <t>　2)</t>
    </r>
  </si>
  <si>
    <t>9000/14000</t>
  </si>
  <si>
    <t>博士号</t>
  </si>
  <si>
    <t>工/理/その他(　　　　　　）</t>
  </si>
  <si>
    <t>論文名</t>
  </si>
  <si>
    <t>その他(記入)</t>
  </si>
  <si>
    <t>建築設備経験</t>
  </si>
  <si>
    <r>
      <t>経験年数</t>
    </r>
    <r>
      <rPr>
        <vertAlign val="superscript"/>
        <sz val="11"/>
        <rFont val="ＭＳ Ｐゴシック"/>
        <family val="3"/>
        <charset val="128"/>
      </rPr>
      <t xml:space="preserve"> 3)</t>
    </r>
  </si>
  <si>
    <t>種類</t>
  </si>
  <si>
    <t>フェーズ</t>
  </si>
  <si>
    <t>実務</t>
  </si>
  <si>
    <r>
      <t>研究</t>
    </r>
    <r>
      <rPr>
        <vertAlign val="superscript"/>
        <sz val="11"/>
        <rFont val="ＭＳ Ｐゴシック"/>
        <family val="3"/>
        <charset val="128"/>
      </rPr>
      <t xml:space="preserve"> 4）</t>
    </r>
  </si>
  <si>
    <t>実務と研究は内容により重複も可</t>
  </si>
  <si>
    <t>業務フェーズ</t>
  </si>
  <si>
    <t>企画・計画(発注側)</t>
  </si>
  <si>
    <t>有り/無し</t>
  </si>
  <si>
    <t>設計(設計家側)</t>
  </si>
  <si>
    <t>積算・見積り</t>
  </si>
  <si>
    <t>施工(工事管理)</t>
  </si>
  <si>
    <t>工事監理</t>
  </si>
  <si>
    <t>運転保守管理</t>
  </si>
  <si>
    <r>
      <t>Cx, BOFD, TQC</t>
    </r>
    <r>
      <rPr>
        <vertAlign val="superscript"/>
        <sz val="11"/>
        <rFont val="ＭＳ Ｐゴシック"/>
        <family val="3"/>
        <charset val="128"/>
      </rPr>
      <t xml:space="preserve"> 5)</t>
    </r>
  </si>
  <si>
    <t>業務種別</t>
  </si>
  <si>
    <t>設備種別</t>
  </si>
  <si>
    <t>分類</t>
  </si>
  <si>
    <t>特殊な建物･設備はキーワードを記入</t>
  </si>
  <si>
    <t>空気調和設備
(熱源、空調設備)</t>
  </si>
  <si>
    <t>一般空気調和設備</t>
  </si>
  <si>
    <t>産業空気調和設備</t>
  </si>
  <si>
    <r>
      <t>特殊空気調和設備</t>
    </r>
    <r>
      <rPr>
        <vertAlign val="superscript"/>
        <sz val="11"/>
        <rFont val="ＭＳ Ｐゴシック"/>
        <family val="3"/>
        <charset val="128"/>
      </rPr>
      <t xml:space="preserve"> 6)</t>
    </r>
  </si>
  <si>
    <t>給排水等配管設備等</t>
  </si>
  <si>
    <t>一般給排水衛生設備</t>
  </si>
  <si>
    <r>
      <t>特殊配管設備</t>
    </r>
    <r>
      <rPr>
        <vertAlign val="superscript"/>
        <sz val="11"/>
        <rFont val="ＭＳ Ｐゴシック"/>
        <family val="3"/>
        <charset val="128"/>
      </rPr>
      <t xml:space="preserve"> 7)</t>
    </r>
  </si>
  <si>
    <r>
      <t>工場配管設備</t>
    </r>
    <r>
      <rPr>
        <vertAlign val="superscript"/>
        <sz val="11"/>
        <rFont val="ＭＳ Ｐゴシック"/>
        <family val="3"/>
        <charset val="128"/>
      </rPr>
      <t xml:space="preserve"> 8)</t>
    </r>
  </si>
  <si>
    <t>し尿処理・水処理設備</t>
  </si>
  <si>
    <t>地域冷暖房設備</t>
  </si>
  <si>
    <t>電気設備工事</t>
  </si>
  <si>
    <t>自動制御・BEMS・計装設備</t>
  </si>
  <si>
    <t>その他設備(記入)</t>
  </si>
  <si>
    <t>物品搬送設備</t>
  </si>
  <si>
    <t>昇降機・舞台設備</t>
  </si>
  <si>
    <t>賞罰</t>
  </si>
  <si>
    <t>学会賞等があれば、必要に応じ別シートにて申告してください(申告任意）。</t>
  </si>
  <si>
    <t>特記事項</t>
  </si>
  <si>
    <t>履歴その他で特記すべき事項があれば別シートに記入してください(記入任意）。</t>
  </si>
  <si>
    <t>　1) 専門建築士とは、類似の名称による各都道府県建築士会におけるCPD支援制度に基づくもの</t>
  </si>
  <si>
    <t>　2) 審査員(補)の場合は備考欄にその旨を記入</t>
  </si>
  <si>
    <t>　3) 勤務部門従事期間ではなく、主としてその業務に従事した期間を0.5年単位で記入。
　　　実務と研究とが同一対象で同時並行の場合は重複して記入。従って合計年数が全勤務年数を超えても良い。</t>
  </si>
  <si>
    <t>　4) 設備実務やコミッショニングに関係の深い研究に限る</t>
  </si>
  <si>
    <t>　5) Cx:コミッショニング（性能検証)、BOFD:故障検知･診断、TQC:品質管理</t>
  </si>
  <si>
    <t>　6) クリーンルーム、ハザード等</t>
  </si>
  <si>
    <t>　7) 医療用ガス配管、蒸気配管等</t>
  </si>
  <si>
    <t>　8) 蒸気･冷却水等配管、化学的･放射性廃液配管等</t>
  </si>
  <si>
    <t>学会賞等表彰リスト</t>
  </si>
  <si>
    <t>取得年</t>
  </si>
  <si>
    <t>授与団体名</t>
  </si>
  <si>
    <t>　受賞区分
(論文/業績)</t>
  </si>
  <si>
    <t>名称</t>
  </si>
  <si>
    <t>役割分担
(共同受賞の場合)</t>
  </si>
  <si>
    <t>履歴等特記事項</t>
  </si>
  <si>
    <t>様</t>
  </si>
  <si>
    <t>←</t>
  </si>
  <si>
    <t>黄色のセルは自動リンク</t>
  </si>
  <si>
    <t>コミッショニング協会事務局の小澤と申します。</t>
  </si>
  <si>
    <t>コミッショニング協会事務局の小澤です。</t>
  </si>
  <si>
    <t>この度は、当協会にご入会頂けるとのこと、</t>
  </si>
  <si>
    <t>心より感謝申し上げます。</t>
  </si>
  <si>
    <t>入会申込書をご送付頂きありがとうございます。</t>
  </si>
  <si>
    <t>理事長の入会承認が済み次第、</t>
  </si>
  <si>
    <t>入会申込書を確かに受領いたしました。</t>
  </si>
  <si>
    <t>入会金のお支払方法についてご案内差し上げます。</t>
  </si>
  <si>
    <t>以上、何卒よろしくお願いします。</t>
  </si>
  <si>
    <t>今後とも、よろしくお願いします。</t>
  </si>
  <si>
    <t>＊＊＊＊＊＊＊＊＊＊＊＊＊＊＊＊＊</t>
  </si>
  <si>
    <t>NPO法人建築設備コミッショニング協会</t>
  </si>
  <si>
    <t>事務局　小澤知子</t>
  </si>
  <si>
    <t>大阪市住之江区南港北2-1-10 ATC/ITM棟11階　</t>
  </si>
  <si>
    <t>TEL:06-6614-0880　FAX:06-6616-7098</t>
  </si>
  <si>
    <t>http://www.bsca.or.jp/</t>
  </si>
  <si>
    <t>建築設備コミッショニング協会事務局の小澤です。</t>
  </si>
  <si>
    <t>先日は入会申込書を送付頂き、有難うございました。</t>
  </si>
  <si>
    <t>早速ではございますが、ご入会金と年会費につきまして、</t>
  </si>
  <si>
    <t>以下のようにご納入下さいますよう、お願い申し上げます。</t>
  </si>
  <si>
    <t>電子請求書も添付致しますが、印刷物が御入用の場合はお申し出ください。</t>
  </si>
  <si>
    <t>なお、ご入金が確認できましたら、</t>
  </si>
  <si>
    <t>正式に会員番号等をご連絡いたします。</t>
  </si>
  <si>
    <t>▼ ご納入内容 ▼　　 =====================================</t>
  </si>
  <si>
    <t>← 年会費金額の確認。</t>
  </si>
  <si>
    <t>申込書のBSCA記入欄を必ず入力する</t>
  </si>
  <si>
    <t>２．お振込先</t>
  </si>
  <si>
    <t xml:space="preserve"> 銀 行 名：ゆうちょ銀行　</t>
  </si>
  <si>
    <t xml:space="preserve"> 店　  名：０８９店 (支店名検索ではカタカナで"ゼロハチキュウ"で検索)</t>
  </si>
  <si>
    <t xml:space="preserve"> 預金種類：当座　</t>
  </si>
  <si>
    <t xml:space="preserve"> 口座番号：０１７４５６１</t>
  </si>
  <si>
    <t xml:space="preserve"> 口座名義：建築設備コミッショニング協会</t>
  </si>
  <si>
    <t xml:space="preserve">          (ケンチクセツビコミッショニングキョウカイ)</t>
  </si>
  <si>
    <t>※誠に恐縮ですが、振込手数料はご負担願います。</t>
  </si>
  <si>
    <t>========================================================</t>
  </si>
  <si>
    <t>〒468-0026</t>
  </si>
  <si>
    <t>愛知県名古屋市○○町1-1</t>
  </si>
  <si>
    <t>○○株式会社</t>
  </si>
  <si>
    <t xml:space="preserve">  建築設備太郎　様</t>
  </si>
  <si>
    <t>〒559-0034</t>
  </si>
  <si>
    <t>TEL: 06-6614-0880　FAX: 06-6616-7098</t>
  </si>
  <si>
    <t>特定非営利活動法人</t>
  </si>
  <si>
    <t>建築設備コミッショニング協会</t>
  </si>
  <si>
    <t>理事長　　吉田 治典</t>
  </si>
  <si>
    <t>建築設備コミッショニング協会　個人正会員　入会金・年会費請求書</t>
  </si>
  <si>
    <t>この度は建築設備コミッショニング協会に入会希望を頂きまして厚く御礼申しあげます。</t>
  </si>
  <si>
    <t>入会金・年会費につきまして、下記の通りご納入いただきますようお願い申し上げます。</t>
  </si>
  <si>
    <t>記</t>
  </si>
  <si>
    <t xml:space="preserve"> 店　  名：０８９店</t>
  </si>
  <si>
    <t xml:space="preserve"> (支店名検索ではカタカナで"ゼロハチキュウ"で検索)</t>
  </si>
  <si>
    <t>今後とも、より一層のご理解とご支援を賜わりますよう、お願い申し上げます。</t>
  </si>
  <si>
    <t>以上</t>
  </si>
  <si>
    <t>会員番号</t>
  </si>
  <si>
    <t>登録日</t>
  </si>
  <si>
    <t>PE</t>
  </si>
  <si>
    <t>TE</t>
  </si>
  <si>
    <t>所属</t>
  </si>
  <si>
    <t>連絡先</t>
  </si>
  <si>
    <t>勤務先〒</t>
  </si>
  <si>
    <t>勤務先住所</t>
  </si>
  <si>
    <t>勤務先メールアドレス</t>
  </si>
  <si>
    <t>自宅〒</t>
  </si>
  <si>
    <t>自宅住所</t>
  </si>
  <si>
    <t>自宅メールアドレス</t>
  </si>
  <si>
    <t>連絡先〒</t>
  </si>
  <si>
    <t>連絡先住所</t>
  </si>
  <si>
    <t>連絡先組織</t>
  </si>
  <si>
    <t>連絡先所属</t>
  </si>
  <si>
    <t>請求年数</t>
  </si>
  <si>
    <t>2015年度</t>
  </si>
  <si>
    <t>2015入金日</t>
  </si>
  <si>
    <t>2014年度分</t>
  </si>
  <si>
    <t>2014入金日</t>
  </si>
  <si>
    <t>2013年金額</t>
  </si>
  <si>
    <t>2013入金日</t>
  </si>
  <si>
    <t>備考</t>
  </si>
  <si>
    <t>更新履歴</t>
  </si>
  <si>
    <t>―</t>
  </si>
  <si>
    <t>この度は、ご入会頂きありがとうございました。</t>
  </si>
  <si>
    <t>← 日付の確認。申込書のBSCA記入欄を必ず入力する</t>
  </si>
  <si>
    <t>入会手続きが完了いたしましたので会員情報をご連絡申し上げます。</t>
  </si>
  <si>
    <t>-------------------------------</t>
  </si>
  <si>
    <t>← 氏名、会員番号の確認。</t>
  </si>
  <si>
    <t>会員サイトのご案内 ---------------------------------------</t>
  </si>
  <si>
    <t>会員限定で閲覧できるコミッショニングレター（会報誌）</t>
  </si>
  <si>
    <t>を毎月発行しておりますので、バックナンバーを含め、</t>
  </si>
  <si>
    <t>どうぞご一読ください。</t>
  </si>
  <si>
    <t>ユーザー名：bsca</t>
  </si>
  <si>
    <t>パスワード：kaiin</t>
  </si>
  <si>
    <t>▼ コミッショニングレター</t>
  </si>
  <si>
    <t>　http://www.bsca.or.jp/news-letter/letter/</t>
  </si>
  <si>
    <t>また、同じIDとパスワードで下記会員限定ページをご覧いただけます。</t>
  </si>
  <si>
    <t>▼ コミッショニング情報・資料</t>
  </si>
  <si>
    <t>　　http://www.bsca.or.jp/members-document/</t>
  </si>
  <si>
    <t>----------------------------------------------------------</t>
  </si>
  <si>
    <t>今後とも、より一層のご理解とご支援を賜わりますよう、</t>
  </si>
  <si>
    <t>お願い申し上げます。</t>
  </si>
  <si>
    <r>
      <t xml:space="preserve">業務資格
</t>
    </r>
    <r>
      <rPr>
        <sz val="9"/>
        <rFont val="ＭＳ Ｐゴシック"/>
        <family val="3"/>
        <charset val="128"/>
      </rPr>
      <t>[選択肢（/）は選択語を残し他を消す］</t>
    </r>
    <phoneticPr fontId="34"/>
  </si>
  <si>
    <t>下記を確約し、確認欄（チェックボックス）にチェック致します。
1.現在、暴力団・暴力団準構成員・総会屋等の反社会的勢力に該当せず、かつ将来にわたっても該当しない。
2.自ら又は第三者を利用して、暴力的な要求行為、法的な責任を超えた不当な要求行為、取引に関して脅迫的な言動や暴力を用いる行為、風説を流布し偽計・威力を用いて貴協会の信用を毀損し又は貴協会の業務を妨害する行為等を行わない。</t>
    <rPh sb="0" eb="2">
      <t>カキ</t>
    </rPh>
    <rPh sb="3" eb="5">
      <t>カクヤク</t>
    </rPh>
    <rPh sb="7" eb="9">
      <t>カクニン</t>
    </rPh>
    <rPh sb="9" eb="10">
      <t>ラン</t>
    </rPh>
    <rPh sb="25" eb="26">
      <t>イタ</t>
    </rPh>
    <rPh sb="160" eb="161">
      <t>キ</t>
    </rPh>
    <rPh sb="161" eb="163">
      <t>キョウカイ</t>
    </rPh>
    <rPh sb="172" eb="173">
      <t>キ</t>
    </rPh>
    <rPh sb="173" eb="175">
      <t>キョウカイ</t>
    </rPh>
    <rPh sb="176" eb="178">
      <t>ギョウム</t>
    </rPh>
    <phoneticPr fontId="34"/>
  </si>
  <si>
    <t xml:space="preserve">
確認欄</t>
    <rPh sb="1" eb="3">
      <t>カクニン</t>
    </rPh>
    <rPh sb="3" eb="4">
      <t>ラン</t>
    </rPh>
    <phoneticPr fontId="34"/>
  </si>
  <si>
    <r>
      <t>反社会的勢力でないことの
確認</t>
    </r>
    <r>
      <rPr>
        <sz val="10"/>
        <rFont val="ＭＳ Ｐゴシック"/>
        <family val="3"/>
        <charset val="128"/>
      </rPr>
      <t xml:space="preserve">
</t>
    </r>
    <r>
      <rPr>
        <sz val="11"/>
        <rFont val="ＭＳ Ｐゴシック"/>
        <family val="3"/>
        <charset val="128"/>
      </rPr>
      <t xml:space="preserve">
</t>
    </r>
    <r>
      <rPr>
        <sz val="9"/>
        <rFont val="ＭＳ Ｐゴシック"/>
        <family val="3"/>
        <charset val="128"/>
      </rPr>
      <t>[同意の場合、確認欄にチェック］</t>
    </r>
    <rPh sb="13" eb="15">
      <t>カクニン</t>
    </rPh>
    <rPh sb="18" eb="20">
      <t>ドウイ</t>
    </rPh>
    <rPh sb="21" eb="23">
      <t>バアイ</t>
    </rPh>
    <rPh sb="24" eb="26">
      <t>カクニン</t>
    </rPh>
    <rPh sb="26" eb="27">
      <t>ラン</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</si>
</sst>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yyyy/m/d;@"/>
    <numFmt numFmtId="177" formatCode="&quot;¥&quot;#,##0_);[Red]\(&quot;¥&quot;#,##0\)"/>
  </numFmts>
  <fonts count="36">
    <font>
      <sz val="11"/>
      <name val="ＭＳ Ｐゴシック"/>
      <charset val="128"/>
    </font>
    <font>
      <sz val="11"/>
      <name val="ＭＳ ゴシック"/>
      <family val="3"/>
      <charset val="128"/>
    </font>
    <font>
      <sz val="11"/>
      <color indexed="10"/>
      <name val="ＭＳ ゴシック"/>
      <family val="3"/>
      <charset val="128"/>
    </font>
    <font>
      <sz val="11"/>
      <color indexed="10"/>
      <name val="ＭＳ Ｐゴシック"/>
      <family val="3"/>
      <charset val="128"/>
    </font>
    <font>
      <sz val="9"/>
      <name val="ＭＳ Ｐ明朝"/>
      <family val="1"/>
      <charset val="128"/>
    </font>
    <font>
      <sz val="10"/>
      <name val="ＭＳ Ｐゴシック"/>
      <family val="3"/>
      <charset val="128"/>
    </font>
    <font>
      <sz val="10.5"/>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1"/>
      <color indexed="10"/>
      <name val="ＭＳ Ｐ明朝"/>
      <family val="1"/>
      <charset val="128"/>
    </font>
    <font>
      <sz val="12"/>
      <name val="ＭＳ Ｐゴシック"/>
      <family val="3"/>
      <charset val="128"/>
    </font>
    <font>
      <sz val="8"/>
      <name val="ＭＳ Ｐゴシック"/>
      <family val="3"/>
      <charset val="128"/>
    </font>
    <font>
      <u/>
      <sz val="11"/>
      <color indexed="12"/>
      <name val="ＭＳ Ｐゴシック"/>
      <family val="3"/>
      <charset val="128"/>
    </font>
    <font>
      <sz val="10"/>
      <color indexed="10"/>
      <name val="ＭＳ Ｐゴシック"/>
      <family val="3"/>
      <charset val="128"/>
    </font>
    <font>
      <sz val="11"/>
      <color indexed="8"/>
      <name val="ＭＳ Ｐゴシック"/>
      <family val="3"/>
      <charset val="128"/>
    </font>
    <font>
      <b/>
      <sz val="11"/>
      <color indexed="56"/>
      <name val="ＭＳ Ｐゴシック"/>
      <family val="3"/>
      <charset val="128"/>
    </font>
    <font>
      <sz val="11"/>
      <color indexed="52"/>
      <name val="ＭＳ Ｐゴシック"/>
      <family val="3"/>
      <charset val="128"/>
    </font>
    <font>
      <sz val="11"/>
      <color indexed="9"/>
      <name val="ＭＳ Ｐゴシック"/>
      <family val="3"/>
      <charset val="128"/>
    </font>
    <font>
      <i/>
      <sz val="11"/>
      <color indexed="23"/>
      <name val="ＭＳ Ｐゴシック"/>
      <family val="3"/>
      <charset val="128"/>
    </font>
    <font>
      <b/>
      <sz val="11"/>
      <color indexed="52"/>
      <name val="ＭＳ Ｐゴシック"/>
      <family val="3"/>
      <charset val="128"/>
    </font>
    <font>
      <b/>
      <sz val="11"/>
      <color indexed="9"/>
      <name val="ＭＳ Ｐゴシック"/>
      <family val="3"/>
      <charset val="128"/>
    </font>
    <font>
      <b/>
      <sz val="15"/>
      <color indexed="56"/>
      <name val="ＭＳ Ｐゴシック"/>
      <family val="3"/>
      <charset val="128"/>
    </font>
    <font>
      <b/>
      <sz val="13"/>
      <color indexed="56"/>
      <name val="ＭＳ Ｐゴシック"/>
      <family val="3"/>
      <charset val="128"/>
    </font>
    <font>
      <sz val="11"/>
      <color indexed="17"/>
      <name val="ＭＳ Ｐゴシック"/>
      <family val="3"/>
      <charset val="128"/>
    </font>
    <font>
      <b/>
      <sz val="11"/>
      <color indexed="8"/>
      <name val="ＭＳ Ｐゴシック"/>
      <family val="3"/>
      <charset val="128"/>
    </font>
    <font>
      <sz val="11"/>
      <color indexed="20"/>
      <name val="ＭＳ Ｐゴシック"/>
      <family val="3"/>
      <charset val="128"/>
    </font>
    <font>
      <b/>
      <sz val="18"/>
      <color indexed="56"/>
      <name val="ＭＳ Ｐゴシック"/>
      <family val="3"/>
      <charset val="128"/>
    </font>
    <font>
      <b/>
      <sz val="11"/>
      <color indexed="63"/>
      <name val="ＭＳ Ｐゴシック"/>
      <family val="3"/>
      <charset val="128"/>
    </font>
    <font>
      <sz val="11"/>
      <color indexed="60"/>
      <name val="ＭＳ Ｐゴシック"/>
      <family val="3"/>
      <charset val="128"/>
    </font>
    <font>
      <sz val="11"/>
      <color indexed="62"/>
      <name val="ＭＳ Ｐゴシック"/>
      <family val="3"/>
      <charset val="128"/>
    </font>
    <font>
      <vertAlign val="superscrip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lightGray"/>
    </fill>
    <fill>
      <patternFill patternType="lightGray">
        <fgColor indexed="9"/>
      </patternFill>
    </fill>
    <fill>
      <patternFill patternType="solid">
        <fgColor indexed="13"/>
        <bgColor indexed="64"/>
      </patternFill>
    </fill>
  </fills>
  <borders count="88">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double">
        <color indexed="64"/>
      </top>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4">
    <xf numFmtId="0" fontId="0" fillId="0" borderId="0">
      <alignment vertical="center"/>
    </xf>
    <xf numFmtId="0" fontId="16" fillId="2" borderId="0" applyNumberFormat="0" applyBorder="0" applyAlignment="0" applyProtection="0">
      <alignment vertical="center"/>
    </xf>
    <xf numFmtId="0" fontId="19" fillId="3" borderId="0" applyNumberFormat="0" applyBorder="0" applyAlignment="0" applyProtection="0">
      <alignment vertical="center"/>
    </xf>
    <xf numFmtId="0" fontId="16" fillId="4" borderId="0" applyNumberFormat="0" applyBorder="0" applyAlignment="0" applyProtection="0">
      <alignment vertical="center"/>
    </xf>
    <xf numFmtId="0" fontId="19" fillId="4" borderId="0" applyNumberFormat="0" applyBorder="0" applyAlignment="0" applyProtection="0">
      <alignment vertical="center"/>
    </xf>
    <xf numFmtId="0" fontId="16" fillId="5" borderId="0" applyNumberFormat="0" applyBorder="0" applyAlignment="0" applyProtection="0">
      <alignment vertical="center"/>
    </xf>
    <xf numFmtId="38" fontId="33" fillId="0" borderId="0" applyFont="0" applyFill="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33" fillId="10" borderId="1" applyNumberFormat="0" applyFont="0" applyAlignment="0" applyProtection="0">
      <alignment vertical="center"/>
    </xf>
    <xf numFmtId="0" fontId="16" fillId="11" borderId="0" applyNumberFormat="0" applyBorder="0" applyAlignment="0" applyProtection="0">
      <alignment vertical="center"/>
    </xf>
    <xf numFmtId="0" fontId="19" fillId="12" borderId="0" applyNumberFormat="0" applyBorder="0" applyAlignment="0" applyProtection="0">
      <alignment vertical="center"/>
    </xf>
    <xf numFmtId="0" fontId="16" fillId="13" borderId="0" applyNumberFormat="0" applyBorder="0" applyAlignment="0" applyProtection="0">
      <alignment vertical="center"/>
    </xf>
    <xf numFmtId="0" fontId="26" fillId="0" borderId="2" applyNumberFormat="0" applyFill="0" applyAlignment="0" applyProtection="0">
      <alignment vertical="center"/>
    </xf>
    <xf numFmtId="0" fontId="14" fillId="0" borderId="0" applyNumberFormat="0" applyFill="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14" borderId="0" applyNumberFormat="0" applyBorder="0" applyAlignment="0" applyProtection="0">
      <alignment vertical="center"/>
    </xf>
    <xf numFmtId="0" fontId="16" fillId="16" borderId="0" applyNumberFormat="0" applyBorder="0" applyAlignment="0" applyProtection="0">
      <alignment vertical="center"/>
    </xf>
    <xf numFmtId="0" fontId="19" fillId="15" borderId="0" applyNumberFormat="0" applyBorder="0" applyAlignment="0" applyProtection="0">
      <alignment vertical="center"/>
    </xf>
    <xf numFmtId="0" fontId="19" fillId="7"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17" borderId="0" applyNumberFormat="0" applyBorder="0" applyAlignment="0" applyProtection="0">
      <alignment vertical="center"/>
    </xf>
    <xf numFmtId="0" fontId="29" fillId="20" borderId="3" applyNumberFormat="0" applyAlignment="0" applyProtection="0">
      <alignment vertical="center"/>
    </xf>
    <xf numFmtId="0" fontId="23" fillId="0" borderId="4" applyNumberFormat="0" applyFill="0" applyAlignment="0" applyProtection="0">
      <alignment vertical="center"/>
    </xf>
    <xf numFmtId="0" fontId="19" fillId="21" borderId="0" applyNumberFormat="0" applyBorder="0" applyAlignment="0" applyProtection="0">
      <alignment vertical="center"/>
    </xf>
    <xf numFmtId="0" fontId="18" fillId="0" borderId="5" applyNumberFormat="0" applyFill="0" applyAlignment="0" applyProtection="0">
      <alignment vertical="center"/>
    </xf>
    <xf numFmtId="0" fontId="28" fillId="0" borderId="0" applyNumberFormat="0" applyFill="0" applyBorder="0" applyAlignment="0" applyProtection="0">
      <alignment vertical="center"/>
    </xf>
    <xf numFmtId="0" fontId="31" fillId="5" borderId="6" applyNumberFormat="0" applyAlignment="0" applyProtection="0">
      <alignment vertical="center"/>
    </xf>
    <xf numFmtId="0" fontId="22" fillId="22" borderId="7" applyNumberFormat="0" applyAlignment="0" applyProtection="0">
      <alignment vertical="center"/>
    </xf>
    <xf numFmtId="0" fontId="30" fillId="23" borderId="0" applyNumberFormat="0" applyBorder="0" applyAlignment="0" applyProtection="0">
      <alignment vertical="center"/>
    </xf>
    <xf numFmtId="0" fontId="27" fillId="2" borderId="0" applyNumberFormat="0" applyBorder="0" applyAlignment="0" applyProtection="0">
      <alignment vertical="center"/>
    </xf>
    <xf numFmtId="0" fontId="17" fillId="0" borderId="8" applyNumberFormat="0" applyFill="0" applyAlignment="0" applyProtection="0">
      <alignment vertical="center"/>
    </xf>
    <xf numFmtId="0" fontId="21" fillId="20" borderId="6" applyNumberFormat="0" applyAlignment="0" applyProtection="0">
      <alignment vertical="center"/>
    </xf>
    <xf numFmtId="0" fontId="25" fillId="9" borderId="0" applyNumberFormat="0" applyBorder="0" applyAlignment="0" applyProtection="0">
      <alignment vertical="center"/>
    </xf>
    <xf numFmtId="0" fontId="3" fillId="0" borderId="0" applyNumberFormat="0" applyFill="0" applyBorder="0" applyAlignment="0" applyProtection="0">
      <alignment vertical="center"/>
    </xf>
    <xf numFmtId="0" fontId="24" fillId="0" borderId="9" applyNumberFormat="0" applyFill="0" applyAlignment="0" applyProtection="0">
      <alignment vertical="center"/>
    </xf>
    <xf numFmtId="0" fontId="17"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242">
    <xf numFmtId="0" fontId="0" fillId="0" borderId="0" xfId="0">
      <alignment vertical="center"/>
    </xf>
    <xf numFmtId="0" fontId="1" fillId="23" borderId="0" xfId="0" applyFont="1" applyFill="1">
      <alignment vertical="center"/>
    </xf>
    <xf numFmtId="0" fontId="1" fillId="0" borderId="0" xfId="0" applyFont="1">
      <alignment vertical="center"/>
    </xf>
    <xf numFmtId="0" fontId="0" fillId="23" borderId="0" xfId="0" applyFill="1">
      <alignment vertical="center"/>
    </xf>
    <xf numFmtId="0" fontId="2" fillId="0" borderId="0" xfId="0" applyFont="1">
      <alignment vertical="center"/>
    </xf>
    <xf numFmtId="0" fontId="3" fillId="0" borderId="0" xfId="0" applyFont="1" applyAlignment="1">
      <alignment horizontal="left" vertical="center" indent="1"/>
    </xf>
    <xf numFmtId="0" fontId="4" fillId="0" borderId="0" xfId="0" applyFont="1" applyFill="1" applyBorder="1" applyAlignment="1">
      <alignment horizontal="center" vertical="center"/>
    </xf>
    <xf numFmtId="0" fontId="0" fillId="0" borderId="0" xfId="0" applyFill="1">
      <alignment vertical="center"/>
    </xf>
    <xf numFmtId="0" fontId="4" fillId="20" borderId="10" xfId="0" applyFont="1" applyFill="1" applyBorder="1" applyAlignment="1">
      <alignment horizontal="center" vertical="center" shrinkToFit="1"/>
    </xf>
    <xf numFmtId="176" fontId="4" fillId="20" borderId="10" xfId="0" applyNumberFormat="1" applyFont="1" applyFill="1" applyBorder="1" applyAlignment="1">
      <alignment horizontal="center" vertical="center" shrinkToFit="1"/>
    </xf>
    <xf numFmtId="0" fontId="4" fillId="20" borderId="10" xfId="0" applyFont="1" applyFill="1" applyBorder="1" applyAlignment="1">
      <alignment horizontal="center" vertical="center"/>
    </xf>
    <xf numFmtId="0" fontId="4" fillId="20" borderId="10" xfId="0" applyNumberFormat="1" applyFont="1" applyFill="1" applyBorder="1" applyAlignment="1">
      <alignment horizontal="center" vertical="center"/>
    </xf>
    <xf numFmtId="0" fontId="4" fillId="2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6" fillId="0" borderId="10" xfId="0" applyFont="1" applyFill="1" applyBorder="1">
      <alignment vertical="center"/>
    </xf>
    <xf numFmtId="0" fontId="6" fillId="0" borderId="10" xfId="0" applyNumberFormat="1" applyFont="1" applyFill="1" applyBorder="1">
      <alignment vertical="center"/>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5" fillId="0" borderId="10" xfId="16" applyFont="1" applyFill="1" applyBorder="1" applyAlignment="1" applyProtection="1">
      <alignment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5" fillId="0" borderId="10" xfId="16" applyFont="1" applyFill="1" applyBorder="1" applyAlignment="1" applyProtection="1">
      <alignment vertical="center" wrapText="1"/>
    </xf>
    <xf numFmtId="176" fontId="4" fillId="20" borderId="10" xfId="0" applyNumberFormat="1" applyFont="1" applyFill="1" applyBorder="1" applyAlignment="1">
      <alignment horizontal="center" vertical="center" wrapText="1"/>
    </xf>
    <xf numFmtId="42" fontId="4" fillId="20" borderId="10" xfId="0" applyNumberFormat="1" applyFont="1" applyFill="1" applyBorder="1" applyAlignment="1">
      <alignment horizontal="center" vertical="center" wrapText="1"/>
    </xf>
    <xf numFmtId="38" fontId="5" fillId="0" borderId="10" xfId="6" applyFont="1" applyFill="1" applyBorder="1" applyAlignment="1" applyProtection="1">
      <alignment vertical="center" wrapText="1"/>
    </xf>
    <xf numFmtId="177" fontId="0" fillId="0" borderId="10" xfId="0" applyNumberFormat="1" applyFill="1" applyBorder="1" applyAlignment="1">
      <alignment horizontal="right" vertical="center"/>
    </xf>
    <xf numFmtId="176" fontId="5" fillId="0" borderId="10" xfId="0" applyNumberFormat="1" applyFont="1" applyFill="1" applyBorder="1" applyAlignment="1">
      <alignment horizontal="left" vertical="center" wrapText="1"/>
    </xf>
    <xf numFmtId="177" fontId="0" fillId="0" borderId="10" xfId="0" applyNumberFormat="1" applyFill="1" applyBorder="1" applyAlignment="1">
      <alignment horizontal="center" vertical="center"/>
    </xf>
    <xf numFmtId="56" fontId="0" fillId="0" borderId="10" xfId="0" applyNumberFormat="1" applyFill="1" applyBorder="1" applyAlignment="1">
      <alignment horizontal="center" vertical="center"/>
    </xf>
    <xf numFmtId="42" fontId="5" fillId="0" borderId="10" xfId="0" applyNumberFormat="1" applyFont="1" applyFill="1" applyBorder="1" applyAlignment="1">
      <alignment horizontal="center" vertical="center" wrapText="1"/>
    </xf>
    <xf numFmtId="0" fontId="5" fillId="0" borderId="10" xfId="0" applyFont="1" applyFill="1" applyBorder="1">
      <alignment vertical="center"/>
    </xf>
    <xf numFmtId="0" fontId="0" fillId="0" borderId="0" xfId="0" applyFill="1" applyBorder="1">
      <alignmen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8" fillId="0" borderId="0" xfId="0" applyFont="1" applyAlignment="1">
      <alignment horizontal="right" vertical="center"/>
    </xf>
    <xf numFmtId="0" fontId="8" fillId="0" borderId="0" xfId="0" applyFont="1" applyAlignment="1">
      <alignment horizontal="left" vertical="center" indent="1"/>
    </xf>
    <xf numFmtId="0" fontId="8" fillId="0" borderId="0" xfId="0" applyFont="1" applyAlignment="1">
      <alignment horizontal="left" vertical="center"/>
    </xf>
    <xf numFmtId="0" fontId="10"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Fill="1">
      <alignment vertical="center"/>
    </xf>
    <xf numFmtId="0" fontId="11" fillId="0" borderId="0" xfId="0" applyFont="1" applyAlignment="1">
      <alignment horizontal="left" vertical="center" indent="1"/>
    </xf>
    <xf numFmtId="38" fontId="1" fillId="0" borderId="0" xfId="6" applyFont="1" applyFill="1">
      <alignment vertical="center"/>
    </xf>
    <xf numFmtId="0" fontId="1" fillId="0" borderId="0" xfId="0" applyFont="1" applyFill="1">
      <alignment vertical="center"/>
    </xf>
    <xf numFmtId="0" fontId="2" fillId="0" borderId="0" xfId="0" applyFont="1" applyAlignment="1">
      <alignment horizontal="righ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10" xfId="0" applyBorder="1">
      <alignment vertical="center"/>
    </xf>
    <xf numFmtId="0" fontId="0" fillId="0" borderId="30" xfId="0" applyBorder="1">
      <alignment vertical="center"/>
    </xf>
    <xf numFmtId="0" fontId="0" fillId="0" borderId="0" xfId="0" applyAlignment="1">
      <alignment vertical="center"/>
    </xf>
    <xf numFmtId="0" fontId="13" fillId="20" borderId="33" xfId="0" applyFont="1" applyFill="1" applyBorder="1" applyAlignment="1">
      <alignment horizontal="center" vertical="center"/>
    </xf>
    <xf numFmtId="0" fontId="13" fillId="20" borderId="29" xfId="0" applyFont="1" applyFill="1" applyBorder="1" applyAlignment="1">
      <alignment horizontal="center" vertical="center"/>
    </xf>
    <xf numFmtId="0" fontId="13" fillId="20" borderId="36" xfId="0" applyFont="1" applyFill="1" applyBorder="1" applyAlignment="1">
      <alignment horizontal="center" vertical="center"/>
    </xf>
    <xf numFmtId="0" fontId="0" fillId="24" borderId="38" xfId="0" applyFill="1" applyBorder="1">
      <alignment vertical="center"/>
    </xf>
    <xf numFmtId="0" fontId="0" fillId="0" borderId="38" xfId="0" applyBorder="1" applyAlignment="1">
      <alignment horizontal="center" vertical="center"/>
    </xf>
    <xf numFmtId="0" fontId="0" fillId="24" borderId="44" xfId="0" applyFill="1" applyBorder="1">
      <alignment vertical="center"/>
    </xf>
    <xf numFmtId="0" fontId="0" fillId="24" borderId="45" xfId="0" applyFill="1" applyBorder="1">
      <alignment vertical="center"/>
    </xf>
    <xf numFmtId="0" fontId="0" fillId="24" borderId="0" xfId="0" applyFill="1" applyBorder="1">
      <alignment vertical="center"/>
    </xf>
    <xf numFmtId="0" fontId="0" fillId="24" borderId="15" xfId="0" applyFill="1" applyBorder="1">
      <alignment vertical="center"/>
    </xf>
    <xf numFmtId="0" fontId="0" fillId="0" borderId="49" xfId="0" applyBorder="1" applyAlignment="1">
      <alignment horizontal="left" vertical="center"/>
    </xf>
    <xf numFmtId="0" fontId="0" fillId="0" borderId="10" xfId="0" applyBorder="1" applyAlignment="1">
      <alignment horizontal="left" vertical="center"/>
    </xf>
    <xf numFmtId="0" fontId="0" fillId="0" borderId="48" xfId="0" applyBorder="1" applyAlignment="1">
      <alignment horizontal="left" vertical="center"/>
    </xf>
    <xf numFmtId="0" fontId="0" fillId="25" borderId="10" xfId="0" applyFill="1" applyBorder="1">
      <alignment vertical="center"/>
    </xf>
    <xf numFmtId="0" fontId="0" fillId="26" borderId="54" xfId="0" applyFill="1" applyBorder="1" applyAlignment="1">
      <alignment horizontal="center" vertical="center"/>
    </xf>
    <xf numFmtId="0" fontId="0" fillId="26" borderId="55" xfId="0" applyFill="1" applyBorder="1" applyAlignment="1">
      <alignmen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57" xfId="0" applyBorder="1" applyAlignment="1">
      <alignment horizontal="right" vertical="center"/>
    </xf>
    <xf numFmtId="0" fontId="0" fillId="0" borderId="59" xfId="0" applyBorder="1" applyAlignment="1">
      <alignment horizontal="right" vertical="center"/>
    </xf>
    <xf numFmtId="0" fontId="0" fillId="0" borderId="34"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right" vertical="center"/>
    </xf>
    <xf numFmtId="0" fontId="0" fillId="0" borderId="29" xfId="0" applyBorder="1" applyAlignment="1">
      <alignment horizontal="left" vertical="center"/>
    </xf>
    <xf numFmtId="0" fontId="0" fillId="0" borderId="35" xfId="0" applyBorder="1" applyAlignment="1">
      <alignment horizontal="center" vertical="center"/>
    </xf>
    <xf numFmtId="0" fontId="0" fillId="0" borderId="41" xfId="0" applyBorder="1" applyAlignment="1">
      <alignment horizontal="right" vertical="center"/>
    </xf>
    <xf numFmtId="0" fontId="0" fillId="26" borderId="55" xfId="0" applyFill="1" applyBorder="1">
      <alignment vertical="center"/>
    </xf>
    <xf numFmtId="0" fontId="0" fillId="26" borderId="55" xfId="0" applyFill="1" applyBorder="1" applyAlignment="1">
      <alignment horizontal="center" vertical="center"/>
    </xf>
    <xf numFmtId="0" fontId="0" fillId="0" borderId="44" xfId="0" applyFill="1" applyBorder="1" applyAlignment="1">
      <alignment horizontal="center" vertical="center"/>
    </xf>
    <xf numFmtId="0" fontId="0" fillId="0" borderId="62" xfId="0" applyFill="1" applyBorder="1">
      <alignment vertical="center"/>
    </xf>
    <xf numFmtId="0" fontId="0" fillId="0" borderId="36" xfId="0" applyFill="1" applyBorder="1" applyAlignment="1">
      <alignment horizontal="center" vertical="center"/>
    </xf>
    <xf numFmtId="0" fontId="0" fillId="0" borderId="63" xfId="0" applyFill="1" applyBorder="1" applyAlignment="1">
      <alignment vertical="center"/>
    </xf>
    <xf numFmtId="0" fontId="0" fillId="0" borderId="19" xfId="0" applyBorder="1" applyAlignment="1">
      <alignment horizontal="center" vertical="center"/>
    </xf>
    <xf numFmtId="0" fontId="0" fillId="0" borderId="46" xfId="0" applyBorder="1">
      <alignment vertical="center"/>
    </xf>
    <xf numFmtId="0" fontId="0" fillId="0" borderId="14" xfId="0" applyBorder="1" applyAlignment="1">
      <alignment horizontal="right" vertical="center"/>
    </xf>
    <xf numFmtId="0" fontId="0" fillId="0" borderId="66" xfId="0" applyBorder="1" applyAlignment="1">
      <alignment horizontal="right" vertical="center"/>
    </xf>
    <xf numFmtId="0" fontId="0" fillId="0" borderId="49" xfId="0" applyBorder="1">
      <alignment vertical="center"/>
    </xf>
    <xf numFmtId="0" fontId="0" fillId="0" borderId="30" xfId="0" applyBorder="1" applyAlignment="1">
      <alignment horizontal="right" vertical="center"/>
    </xf>
    <xf numFmtId="0" fontId="0" fillId="0" borderId="67" xfId="0" applyBorder="1">
      <alignment vertical="center"/>
    </xf>
    <xf numFmtId="0" fontId="0" fillId="0" borderId="68" xfId="0" applyBorder="1">
      <alignment vertical="center"/>
    </xf>
    <xf numFmtId="0" fontId="0" fillId="0" borderId="69" xfId="0" applyBorder="1" applyAlignment="1">
      <alignment horizontal="right" vertical="center"/>
    </xf>
    <xf numFmtId="0" fontId="0" fillId="0" borderId="70" xfId="0" applyBorder="1" applyAlignment="1">
      <alignment horizontal="right" vertical="center"/>
    </xf>
    <xf numFmtId="0" fontId="0" fillId="0" borderId="76" xfId="0" applyBorder="1">
      <alignment vertical="center"/>
    </xf>
    <xf numFmtId="0" fontId="0" fillId="0" borderId="58" xfId="0" applyBorder="1">
      <alignment vertical="center"/>
    </xf>
    <xf numFmtId="0" fontId="0" fillId="0" borderId="77" xfId="0" applyBorder="1">
      <alignment vertical="center"/>
    </xf>
    <xf numFmtId="0" fontId="0" fillId="0" borderId="51" xfId="0" applyBorder="1">
      <alignment vertical="center"/>
    </xf>
    <xf numFmtId="0" fontId="0" fillId="0" borderId="78" xfId="0" applyBorder="1" applyAlignment="1">
      <alignment horizontal="right" vertical="center"/>
    </xf>
    <xf numFmtId="0" fontId="0" fillId="0" borderId="79" xfId="0" applyBorder="1">
      <alignment vertical="center"/>
    </xf>
    <xf numFmtId="0" fontId="0" fillId="0" borderId="61" xfId="0" applyBorder="1">
      <alignment vertical="center"/>
    </xf>
    <xf numFmtId="0" fontId="0" fillId="0" borderId="42" xfId="0" applyBorder="1">
      <alignment vertical="center"/>
    </xf>
    <xf numFmtId="0" fontId="0" fillId="0" borderId="40" xfId="0" applyBorder="1">
      <alignment vertical="center"/>
    </xf>
    <xf numFmtId="0" fontId="0" fillId="0" borderId="38" xfId="0" applyBorder="1" applyAlignment="1">
      <alignment horizontal="right" vertical="center"/>
    </xf>
    <xf numFmtId="0" fontId="0" fillId="0" borderId="81" xfId="0" applyBorder="1" applyAlignment="1">
      <alignment horizontal="right" vertical="center"/>
    </xf>
    <xf numFmtId="0" fontId="5" fillId="0" borderId="0" xfId="0" applyFont="1" applyAlignment="1">
      <alignment horizontal="left" vertical="center" indent="1"/>
    </xf>
    <xf numFmtId="0" fontId="13" fillId="20" borderId="13" xfId="0" applyFont="1" applyFill="1" applyBorder="1" applyAlignment="1">
      <alignment horizontal="center" vertical="center"/>
    </xf>
    <xf numFmtId="0" fontId="13" fillId="20" borderId="16" xfId="0" applyFont="1" applyFill="1" applyBorder="1" applyAlignment="1">
      <alignment horizontal="center" vertical="center"/>
    </xf>
    <xf numFmtId="56" fontId="13" fillId="20" borderId="82" xfId="0" applyNumberFormat="1" applyFont="1" applyFill="1" applyBorder="1" applyAlignment="1">
      <alignment horizontal="center" vertical="center"/>
    </xf>
    <xf numFmtId="0" fontId="13" fillId="20" borderId="43" xfId="0" applyNumberFormat="1" applyFont="1" applyFill="1" applyBorder="1" applyAlignment="1">
      <alignment horizontal="center" vertical="center"/>
    </xf>
    <xf numFmtId="0" fontId="0" fillId="0" borderId="80" xfId="0" applyBorder="1" applyAlignment="1">
      <alignment horizontal="right" vertical="center"/>
    </xf>
    <xf numFmtId="0" fontId="0" fillId="24" borderId="31" xfId="0" applyFill="1" applyBorder="1">
      <alignment vertical="center"/>
    </xf>
    <xf numFmtId="0" fontId="0" fillId="24" borderId="13" xfId="0" applyFill="1" applyBorder="1">
      <alignment vertical="center"/>
    </xf>
    <xf numFmtId="0" fontId="0" fillId="0" borderId="0" xfId="0" applyAlignment="1">
      <alignment horizontal="right" vertical="center"/>
    </xf>
    <xf numFmtId="0" fontId="0" fillId="24" borderId="43" xfId="0" applyFill="1" applyBorder="1">
      <alignment vertical="center"/>
    </xf>
    <xf numFmtId="0" fontId="35" fillId="0" borderId="19" xfId="0" applyFont="1" applyBorder="1" applyAlignment="1">
      <alignment horizontal="center" vertical="center" wrapText="1"/>
    </xf>
    <xf numFmtId="0" fontId="0" fillId="0" borderId="53" xfId="0" applyBorder="1" applyAlignment="1">
      <alignment horizontal="center" vertical="center"/>
    </xf>
    <xf numFmtId="0" fontId="35" fillId="0" borderId="11" xfId="0" applyFont="1" applyBorder="1" applyAlignment="1">
      <alignment horizontal="center" vertical="top" wrapText="1"/>
    </xf>
    <xf numFmtId="0" fontId="0" fillId="0" borderId="37" xfId="0" applyBorder="1" applyAlignment="1">
      <alignment horizontal="center" vertical="center"/>
    </xf>
    <xf numFmtId="0" fontId="0" fillId="0" borderId="32" xfId="0" applyBorder="1" applyAlignment="1">
      <alignment horizontal="center" vertical="center"/>
    </xf>
    <xf numFmtId="0" fontId="7" fillId="0" borderId="34" xfId="0" applyFont="1" applyBorder="1" applyAlignment="1">
      <alignment horizontal="center" vertical="center"/>
    </xf>
    <xf numFmtId="0" fontId="0" fillId="0" borderId="52" xfId="0" applyBorder="1" applyAlignment="1">
      <alignment horizontal="center" vertical="center"/>
    </xf>
    <xf numFmtId="0" fontId="7" fillId="0" borderId="53" xfId="0" applyFont="1" applyBorder="1" applyAlignment="1">
      <alignment horizontal="center" vertical="center"/>
    </xf>
    <xf numFmtId="0" fontId="0" fillId="0" borderId="38" xfId="0" applyBorder="1" applyAlignment="1">
      <alignment vertical="center"/>
    </xf>
    <xf numFmtId="0" fontId="0" fillId="0" borderId="40" xfId="0" applyBorder="1" applyAlignment="1">
      <alignment vertical="center"/>
    </xf>
    <xf numFmtId="0" fontId="0" fillId="0" borderId="80" xfId="0" applyBorder="1" applyAlignment="1">
      <alignment vertical="center"/>
    </xf>
    <xf numFmtId="0" fontId="35" fillId="0" borderId="40" xfId="0" applyFont="1" applyBorder="1" applyAlignment="1">
      <alignment vertical="center" wrapText="1"/>
    </xf>
    <xf numFmtId="0" fontId="35" fillId="0" borderId="80" xfId="0" applyFont="1" applyBorder="1" applyAlignment="1">
      <alignment vertical="center" wrapText="1"/>
    </xf>
    <xf numFmtId="0" fontId="0" fillId="0" borderId="38" xfId="0" applyBorder="1">
      <alignment vertical="center"/>
    </xf>
    <xf numFmtId="0" fontId="0" fillId="0" borderId="40" xfId="0" applyBorder="1">
      <alignment vertical="center"/>
    </xf>
    <xf numFmtId="0" fontId="0" fillId="0" borderId="39" xfId="0" applyBorder="1" applyAlignment="1">
      <alignment vertical="center"/>
    </xf>
    <xf numFmtId="0" fontId="0" fillId="0" borderId="17" xfId="0" applyBorder="1">
      <alignment vertical="center"/>
    </xf>
    <xf numFmtId="0" fontId="0" fillId="0" borderId="48" xfId="0" applyBorder="1">
      <alignment vertical="center"/>
    </xf>
    <xf numFmtId="0" fontId="0" fillId="0" borderId="71" xfId="0" applyBorder="1">
      <alignment vertical="center"/>
    </xf>
    <xf numFmtId="0" fontId="0" fillId="0" borderId="85" xfId="0" applyBorder="1">
      <alignment vertical="center"/>
    </xf>
    <xf numFmtId="0" fontId="0" fillId="0" borderId="64" xfId="0" applyBorder="1" applyAlignment="1">
      <alignment horizontal="center" vertical="center"/>
    </xf>
    <xf numFmtId="0" fontId="0" fillId="0" borderId="84" xfId="0" applyBorder="1" applyAlignment="1">
      <alignment horizontal="center"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17" xfId="0" applyBorder="1" applyAlignment="1">
      <alignment horizontal="left" vertical="center"/>
    </xf>
    <xf numFmtId="0" fontId="0" fillId="0" borderId="48" xfId="0" applyBorder="1" applyAlignment="1">
      <alignment horizontal="left" vertical="center"/>
    </xf>
    <xf numFmtId="0" fontId="0" fillId="0" borderId="41" xfId="0" applyBorder="1" applyAlignment="1">
      <alignment horizontal="left" vertical="center"/>
    </xf>
    <xf numFmtId="0" fontId="0" fillId="0" borderId="50" xfId="0" applyBorder="1" applyAlignment="1">
      <alignment horizontal="left" vertical="center"/>
    </xf>
    <xf numFmtId="0" fontId="0" fillId="0" borderId="64" xfId="0" applyFill="1" applyBorder="1" applyAlignment="1">
      <alignment horizontal="center" vertical="center"/>
    </xf>
    <xf numFmtId="0" fontId="0" fillId="0" borderId="84" xfId="0" applyFill="1" applyBorder="1" applyAlignment="1">
      <alignment horizontal="center" vertical="center"/>
    </xf>
    <xf numFmtId="0" fontId="0" fillId="0" borderId="14" xfId="0" applyBorder="1">
      <alignment vertical="center"/>
    </xf>
    <xf numFmtId="0" fontId="0" fillId="0" borderId="47" xfId="0" applyBorder="1">
      <alignment vertical="center"/>
    </xf>
    <xf numFmtId="0" fontId="0" fillId="0" borderId="17" xfId="0" applyBorder="1" applyAlignment="1">
      <alignment vertical="center" wrapText="1"/>
    </xf>
    <xf numFmtId="0" fontId="0" fillId="0" borderId="48" xfId="0" applyBorder="1" applyAlignment="1">
      <alignment vertical="center" wrapText="1"/>
    </xf>
    <xf numFmtId="0" fontId="0" fillId="0" borderId="86" xfId="0" applyBorder="1">
      <alignment vertical="center"/>
    </xf>
    <xf numFmtId="0" fontId="0" fillId="0" borderId="87" xfId="0" applyBorder="1">
      <alignment vertical="center"/>
    </xf>
    <xf numFmtId="0" fontId="0" fillId="0" borderId="41" xfId="0" applyBorder="1">
      <alignment vertical="center"/>
    </xf>
    <xf numFmtId="0" fontId="0" fillId="0" borderId="50" xfId="0" applyBorder="1">
      <alignment vertical="center"/>
    </xf>
    <xf numFmtId="0" fontId="13" fillId="20" borderId="32" xfId="0" applyFont="1" applyFill="1" applyBorder="1" applyAlignment="1">
      <alignment horizontal="center" vertical="center" wrapText="1"/>
    </xf>
    <xf numFmtId="0" fontId="13" fillId="20" borderId="34" xfId="0" applyFont="1" applyFill="1" applyBorder="1" applyAlignment="1">
      <alignment horizontal="center" vertical="center" wrapText="1"/>
    </xf>
    <xf numFmtId="0" fontId="13" fillId="20" borderId="35" xfId="0" applyFont="1" applyFill="1" applyBorder="1" applyAlignment="1">
      <alignment horizontal="center" vertical="center" wrapText="1"/>
    </xf>
    <xf numFmtId="0" fontId="12" fillId="0" borderId="0" xfId="0" applyFont="1" applyAlignment="1">
      <alignment vertical="center"/>
    </xf>
    <xf numFmtId="0" fontId="12" fillId="0" borderId="31" xfId="0" applyFont="1" applyBorder="1" applyAlignment="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39" xfId="0" applyBorder="1">
      <alignment vertical="center"/>
    </xf>
    <xf numFmtId="0" fontId="0" fillId="0" borderId="14" xfId="0" applyBorder="1" applyAlignment="1">
      <alignment vertical="center"/>
    </xf>
    <xf numFmtId="0" fontId="0" fillId="0" borderId="47" xfId="0" applyBorder="1" applyAlignment="1">
      <alignment vertical="center"/>
    </xf>
    <xf numFmtId="0" fontId="0" fillId="0" borderId="51" xfId="0" applyBorder="1" applyAlignment="1">
      <alignment vertical="center"/>
    </xf>
    <xf numFmtId="0" fontId="0" fillId="0" borderId="43" xfId="0" applyBorder="1" applyAlignment="1">
      <alignment vertical="center"/>
    </xf>
    <xf numFmtId="0" fontId="0" fillId="0" borderId="42" xfId="0" applyBorder="1" applyAlignment="1">
      <alignment horizontal="left" vertical="center"/>
    </xf>
    <xf numFmtId="0" fontId="5" fillId="0" borderId="0" xfId="0" applyFont="1" applyAlignment="1">
      <alignment horizontal="left" vertical="center" wrapText="1" indent="1"/>
    </xf>
    <xf numFmtId="0" fontId="35" fillId="0" borderId="34" xfId="0"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73" xfId="0" applyBorder="1" applyAlignment="1">
      <alignment horizontal="center" vertical="center"/>
    </xf>
    <xf numFmtId="0" fontId="0" fillId="0" borderId="38" xfId="0" applyBorder="1" applyAlignment="1">
      <alignment horizontal="left" vertical="center"/>
    </xf>
    <xf numFmtId="0" fontId="0" fillId="0" borderId="40" xfId="0" applyBorder="1" applyAlignment="1">
      <alignment horizontal="left" vertical="center"/>
    </xf>
    <xf numFmtId="0" fontId="0" fillId="0" borderId="46" xfId="0" applyBorder="1" applyAlignment="1">
      <alignment vertical="center"/>
    </xf>
    <xf numFmtId="0" fontId="0" fillId="0" borderId="13" xfId="0" applyBorder="1" applyAlignment="1">
      <alignment vertical="center"/>
    </xf>
    <xf numFmtId="0" fontId="0" fillId="0" borderId="49" xfId="0" applyBorder="1" applyAlignment="1">
      <alignment vertical="center"/>
    </xf>
    <xf numFmtId="0" fontId="0" fillId="0" borderId="16" xfId="0" applyBorder="1" applyAlignment="1">
      <alignment vertical="center"/>
    </xf>
    <xf numFmtId="0" fontId="0" fillId="0" borderId="18" xfId="0" applyBorder="1" applyAlignment="1">
      <alignment horizontal="left"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83" xfId="0" applyBorder="1" applyAlignment="1">
      <alignmen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5" xfId="0" applyBorder="1" applyAlignment="1">
      <alignment horizontal="center" vertical="center"/>
    </xf>
    <xf numFmtId="0" fontId="0" fillId="0" borderId="51" xfId="0" applyBorder="1" applyAlignment="1">
      <alignment horizontal="left" vertical="center"/>
    </xf>
    <xf numFmtId="0" fontId="0" fillId="0" borderId="43" xfId="0" applyBorder="1" applyAlignment="1">
      <alignment horizontal="left" vertical="center"/>
    </xf>
    <xf numFmtId="0" fontId="0" fillId="0" borderId="41" xfId="0" applyBorder="1" applyAlignment="1">
      <alignment horizontal="right" vertical="center"/>
    </xf>
    <xf numFmtId="0" fontId="0" fillId="0" borderId="43" xfId="0" applyBorder="1" applyAlignment="1">
      <alignment horizontal="right" vertical="center"/>
    </xf>
    <xf numFmtId="0" fontId="0" fillId="0" borderId="52" xfId="0" applyBorder="1" applyAlignment="1">
      <alignment horizontal="left" vertical="center"/>
    </xf>
    <xf numFmtId="0" fontId="0" fillId="0" borderId="61" xfId="0" applyBorder="1" applyAlignment="1">
      <alignment horizontal="left" vertical="center"/>
    </xf>
    <xf numFmtId="0" fontId="0" fillId="0" borderId="82" xfId="0" applyBorder="1" applyAlignment="1">
      <alignment vertical="center"/>
    </xf>
    <xf numFmtId="0" fontId="0" fillId="26" borderId="55" xfId="0" applyFill="1" applyBorder="1" applyAlignment="1">
      <alignment horizontal="center" vertical="center"/>
    </xf>
    <xf numFmtId="0" fontId="0" fillId="0" borderId="56" xfId="0" applyBorder="1" applyAlignment="1">
      <alignment vertical="center"/>
    </xf>
    <xf numFmtId="0" fontId="0" fillId="25" borderId="54" xfId="0" applyFill="1" applyBorder="1" applyAlignment="1">
      <alignment horizontal="center" vertical="center"/>
    </xf>
    <xf numFmtId="0" fontId="0" fillId="0" borderId="55" xfId="0" applyBorder="1" applyAlignment="1">
      <alignment vertical="center"/>
    </xf>
    <xf numFmtId="0" fontId="0" fillId="25" borderId="64" xfId="0" applyFill="1" applyBorder="1" applyAlignment="1">
      <alignment horizontal="center" vertical="center"/>
    </xf>
    <xf numFmtId="0" fontId="0" fillId="0" borderId="17" xfId="0" applyBorder="1" applyAlignment="1">
      <alignment horizontal="right" vertical="center"/>
    </xf>
    <xf numFmtId="0" fontId="0" fillId="0" borderId="16" xfId="0" applyBorder="1" applyAlignment="1">
      <alignment horizontal="right" vertical="center"/>
    </xf>
    <xf numFmtId="0" fontId="0" fillId="0" borderId="49" xfId="0" applyBorder="1" applyAlignment="1">
      <alignment horizontal="left" vertical="center"/>
    </xf>
    <xf numFmtId="0" fontId="0" fillId="0" borderId="16"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57" xfId="0" applyBorder="1" applyAlignment="1">
      <alignment horizontal="right" vertical="center"/>
    </xf>
    <xf numFmtId="0" fontId="0" fillId="0" borderId="59" xfId="0" applyBorder="1" applyAlignment="1">
      <alignment horizontal="right" vertical="center"/>
    </xf>
    <xf numFmtId="0" fontId="0" fillId="0" borderId="57" xfId="0" applyBorder="1" applyAlignment="1">
      <alignment horizontal="left" vertical="center"/>
    </xf>
    <xf numFmtId="0" fontId="0" fillId="0" borderId="60" xfId="0" applyBorder="1" applyAlignment="1">
      <alignment horizontal="left" vertical="center"/>
    </xf>
    <xf numFmtId="0" fontId="0" fillId="0" borderId="59" xfId="0" applyBorder="1" applyAlignment="1">
      <alignment vertical="center"/>
    </xf>
    <xf numFmtId="0" fontId="14" fillId="0" borderId="51" xfId="16" applyBorder="1" applyAlignment="1">
      <alignment horizontal="left" vertical="center"/>
    </xf>
    <xf numFmtId="0" fontId="0" fillId="24" borderId="51" xfId="0" applyFill="1" applyBorder="1" applyAlignment="1">
      <alignment horizontal="left" vertical="center"/>
    </xf>
    <xf numFmtId="0" fontId="0" fillId="24" borderId="42" xfId="0" applyFill="1" applyBorder="1" applyAlignment="1">
      <alignment vertical="center"/>
    </xf>
    <xf numFmtId="0" fontId="15" fillId="0" borderId="40" xfId="0" applyFont="1" applyBorder="1" applyAlignment="1">
      <alignment vertical="center" wrapText="1"/>
    </xf>
    <xf numFmtId="0" fontId="5" fillId="0" borderId="40" xfId="0" applyFont="1" applyBorder="1" applyAlignment="1">
      <alignment vertical="center"/>
    </xf>
    <xf numFmtId="0" fontId="0" fillId="26" borderId="55" xfId="0" applyFill="1" applyBorder="1" applyAlignment="1">
      <alignment vertical="center"/>
    </xf>
    <xf numFmtId="0" fontId="0" fillId="0" borderId="54" xfId="0" applyBorder="1" applyAlignment="1">
      <alignment horizontal="center" vertical="center"/>
    </xf>
    <xf numFmtId="0" fontId="0" fillId="24" borderId="42" xfId="0" applyFill="1" applyBorder="1" applyAlignment="1">
      <alignment horizontal="left"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38" xfId="0" applyBorder="1" applyAlignment="1">
      <alignment horizontal="center" vertical="center"/>
    </xf>
    <xf numFmtId="0" fontId="0" fillId="0" borderId="40" xfId="0" applyBorder="1" applyAlignment="1">
      <alignment horizontal="right" vertical="center"/>
    </xf>
    <xf numFmtId="0" fontId="0" fillId="0" borderId="80" xfId="0" applyBorder="1" applyAlignment="1">
      <alignment horizontal="right" vertical="center"/>
    </xf>
  </cellXfs>
  <cellStyles count="44">
    <cellStyle name="20% - アクセント 1" xfId="9" builtinId="30" customBuiltin="1"/>
    <cellStyle name="20% - アクセント 2" xfId="1" builtinId="34" customBuiltin="1"/>
    <cellStyle name="20% - アクセント 3" xfId="10" builtinId="38" customBuiltin="1"/>
    <cellStyle name="20% - アクセント 4" xfId="12" builtinId="42" customBuiltin="1"/>
    <cellStyle name="20% - アクセント 5" xfId="14" builtinId="46" customBuiltin="1"/>
    <cellStyle name="20% - アクセント 6" xfId="5" builtinId="50" customBuiltin="1"/>
    <cellStyle name="40% - アクセント 1" xfId="17" builtinId="31" customBuiltin="1"/>
    <cellStyle name="40% - アクセント 2" xfId="3" builtinId="35" customBuiltin="1"/>
    <cellStyle name="40% - アクセント 3" xfId="18" builtinId="39" customBuiltin="1"/>
    <cellStyle name="40% - アクセント 4" xfId="19" builtinId="43" customBuiltin="1"/>
    <cellStyle name="40% - アクセント 5" xfId="20" builtinId="47" customBuiltin="1"/>
    <cellStyle name="40% - アクセント 6" xfId="21" builtinId="51" customBuiltin="1"/>
    <cellStyle name="60% - アクセント 1" xfId="13" builtinId="32" customBuiltin="1"/>
    <cellStyle name="60% - アクセント 2" xfId="4" builtinId="36" customBuiltin="1"/>
    <cellStyle name="60% - アクセント 3" xfId="22" builtinId="40" customBuiltin="1"/>
    <cellStyle name="60% - アクセント 4" xfId="23" builtinId="44" customBuiltin="1"/>
    <cellStyle name="60% - アクセント 5" xfId="24" builtinId="48" customBuiltin="1"/>
    <cellStyle name="60% - アクセント 6" xfId="2" builtinId="52" customBuiltin="1"/>
    <cellStyle name="アクセント 1" xfId="25" builtinId="29" customBuiltin="1"/>
    <cellStyle name="アクセント 2" xfId="7" builtinId="33" customBuiltin="1"/>
    <cellStyle name="アクセント 3" xfId="26" builtinId="37" customBuiltin="1"/>
    <cellStyle name="アクセント 4" xfId="8" builtinId="41" customBuiltin="1"/>
    <cellStyle name="アクセント 5" xfId="27" builtinId="45" customBuiltin="1"/>
    <cellStyle name="アクセント 6" xfId="30" builtinId="49" customBuiltin="1"/>
    <cellStyle name="タイトル" xfId="32" builtinId="15" customBuiltin="1"/>
    <cellStyle name="チェック セル" xfId="34" builtinId="23" customBuiltin="1"/>
    <cellStyle name="どちらでもない" xfId="35" builtinId="28" customBuiltin="1"/>
    <cellStyle name="ハイパーリンク" xfId="16" builtinId="8"/>
    <cellStyle name="メモ" xfId="11" builtinId="10" customBuiltin="1"/>
    <cellStyle name="リンク セル" xfId="31" builtinId="24" customBuiltin="1"/>
    <cellStyle name="悪い" xfId="36" builtinId="27" customBuiltin="1"/>
    <cellStyle name="計算" xfId="38" builtinId="22" customBuiltin="1"/>
    <cellStyle name="警告文" xfId="40" builtinId="11" customBuiltin="1"/>
    <cellStyle name="桁区切り" xfId="6" builtinId="6"/>
    <cellStyle name="見出し 1" xfId="29" builtinId="16" customBuiltin="1"/>
    <cellStyle name="見出し 2" xfId="41" builtinId="17" customBuiltin="1"/>
    <cellStyle name="見出し 3" xfId="37" builtinId="18" customBuiltin="1"/>
    <cellStyle name="見出し 4" xfId="42" builtinId="19" customBuiltin="1"/>
    <cellStyle name="集計" xfId="15" builtinId="25" customBuiltin="1"/>
    <cellStyle name="出力" xfId="28" builtinId="21" customBuiltin="1"/>
    <cellStyle name="説明文" xfId="43" builtinId="53" customBuiltin="1"/>
    <cellStyle name="入力" xfId="33" builtinId="20" customBuiltin="1"/>
    <cellStyle name="標準" xfId="0" builtinId="0"/>
    <cellStyle name="良い" xfId="3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20</xdr:row>
          <xdr:rowOff>571500</xdr:rowOff>
        </xdr:from>
        <xdr:to>
          <xdr:col>1</xdr:col>
          <xdr:colOff>495300</xdr:colOff>
          <xdr:row>20</xdr:row>
          <xdr:rowOff>819150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8</xdr:row>
      <xdr:rowOff>0</xdr:rowOff>
    </xdr:from>
    <xdr:to>
      <xdr:col>7</xdr:col>
      <xdr:colOff>552450</xdr:colOff>
      <xdr:row>11</xdr:row>
      <xdr:rowOff>47625</xdr:rowOff>
    </xdr:to>
    <xdr:pic>
      <xdr:nvPicPr>
        <xdr:cNvPr id="6158"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0175" y="1266825"/>
          <a:ext cx="5429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0"/>
  <sheetViews>
    <sheetView showGridLines="0" tabSelected="1" zoomScaleNormal="100" workbookViewId="0">
      <selection activeCell="L11" sqref="L11"/>
    </sheetView>
  </sheetViews>
  <sheetFormatPr defaultColWidth="9" defaultRowHeight="13.5"/>
  <cols>
    <col min="1" max="1" width="12.875" customWidth="1"/>
    <col min="2" max="2" width="7.875" customWidth="1"/>
    <col min="3" max="3" width="10.875" customWidth="1"/>
    <col min="4" max="4" width="6.375" customWidth="1"/>
    <col min="5" max="5" width="15.125" customWidth="1"/>
    <col min="6" max="6" width="7.5" customWidth="1"/>
    <col min="7" max="7" width="7.375" customWidth="1"/>
    <col min="8" max="8" width="7.25" customWidth="1"/>
    <col min="9" max="9" width="9.875" customWidth="1"/>
    <col min="10" max="10" width="14.875" customWidth="1"/>
  </cols>
  <sheetData>
    <row r="1" spans="1:12" ht="9.9499999999999993" customHeight="1">
      <c r="A1" s="171" t="s">
        <v>0</v>
      </c>
      <c r="B1" s="171"/>
      <c r="C1" s="171"/>
      <c r="D1" s="171"/>
      <c r="E1" s="171"/>
      <c r="F1" s="171"/>
      <c r="G1" s="172"/>
      <c r="H1" s="168" t="s">
        <v>1</v>
      </c>
      <c r="I1" s="68" t="s">
        <v>2</v>
      </c>
      <c r="J1" s="121"/>
    </row>
    <row r="2" spans="1:12" ht="9.9499999999999993" customHeight="1">
      <c r="A2" s="171"/>
      <c r="B2" s="171"/>
      <c r="C2" s="171"/>
      <c r="D2" s="171"/>
      <c r="E2" s="171"/>
      <c r="F2" s="171"/>
      <c r="G2" s="172"/>
      <c r="H2" s="169"/>
      <c r="I2" s="69" t="s">
        <v>3</v>
      </c>
      <c r="J2" s="122"/>
    </row>
    <row r="3" spans="1:12" ht="9.9499999999999993" customHeight="1">
      <c r="A3" s="171"/>
      <c r="B3" s="171"/>
      <c r="C3" s="171"/>
      <c r="D3" s="171"/>
      <c r="E3" s="171"/>
      <c r="F3" s="171"/>
      <c r="G3" s="172"/>
      <c r="H3" s="169"/>
      <c r="I3" s="69" t="s">
        <v>4</v>
      </c>
      <c r="J3" s="123"/>
    </row>
    <row r="4" spans="1:12" ht="9.9499999999999993" customHeight="1" thickBot="1">
      <c r="A4" s="171"/>
      <c r="B4" s="171"/>
      <c r="C4" s="171"/>
      <c r="D4" s="171"/>
      <c r="E4" s="171"/>
      <c r="F4" s="171"/>
      <c r="G4" s="172"/>
      <c r="H4" s="170"/>
      <c r="I4" s="70" t="s">
        <v>5</v>
      </c>
      <c r="J4" s="124">
        <v>2018</v>
      </c>
    </row>
    <row r="5" spans="1:12" ht="5.25" customHeight="1" thickBot="1"/>
    <row r="6" spans="1:12" ht="17.100000000000001" customHeight="1" thickBot="1">
      <c r="A6" s="133" t="s">
        <v>6</v>
      </c>
      <c r="B6" s="173"/>
      <c r="C6" s="174"/>
      <c r="D6" s="174"/>
      <c r="E6" s="175"/>
      <c r="F6" s="71"/>
      <c r="G6" s="239" t="s">
        <v>7</v>
      </c>
      <c r="H6" s="236"/>
      <c r="I6" s="240" t="s">
        <v>8</v>
      </c>
      <c r="J6" s="241"/>
    </row>
    <row r="7" spans="1:12" ht="17.100000000000001" customHeight="1" thickBot="1">
      <c r="A7" s="91" t="s">
        <v>9</v>
      </c>
      <c r="B7" s="166"/>
      <c r="C7" s="176"/>
      <c r="D7" s="176"/>
      <c r="E7" s="177"/>
      <c r="F7" s="73"/>
      <c r="G7" s="239" t="s">
        <v>10</v>
      </c>
      <c r="H7" s="236"/>
      <c r="I7" s="240" t="s">
        <v>11</v>
      </c>
      <c r="J7" s="241"/>
    </row>
    <row r="8" spans="1:12" ht="17.100000000000001" customHeight="1" thickBot="1">
      <c r="A8" s="99" t="s">
        <v>12</v>
      </c>
      <c r="B8" s="143"/>
      <c r="C8" s="144"/>
      <c r="D8" s="144"/>
      <c r="E8" s="192" t="s">
        <v>13</v>
      </c>
      <c r="F8" s="192"/>
      <c r="G8" s="192"/>
      <c r="H8" s="235" t="s">
        <v>14</v>
      </c>
      <c r="I8" s="236"/>
      <c r="J8" s="125" t="s">
        <v>15</v>
      </c>
    </row>
    <row r="9" spans="1:12" ht="17.100000000000001" customHeight="1" thickBot="1">
      <c r="A9" s="87" t="s">
        <v>16</v>
      </c>
      <c r="B9" s="143"/>
      <c r="C9" s="178"/>
      <c r="D9" s="74"/>
      <c r="E9" s="75"/>
      <c r="F9" s="75"/>
      <c r="G9" s="75"/>
      <c r="H9" s="75"/>
      <c r="I9" s="75"/>
      <c r="J9" s="126"/>
    </row>
    <row r="10" spans="1:12" ht="17.100000000000001" customHeight="1">
      <c r="A10" s="134" t="s">
        <v>17</v>
      </c>
      <c r="B10" s="179" t="s">
        <v>18</v>
      </c>
      <c r="C10" s="180"/>
      <c r="D10" s="237"/>
      <c r="E10" s="238"/>
      <c r="F10" s="76"/>
      <c r="G10" s="76"/>
      <c r="H10" s="76"/>
      <c r="I10" s="76"/>
      <c r="J10" s="127"/>
      <c r="L10" s="128"/>
    </row>
    <row r="11" spans="1:12" ht="17.100000000000001" customHeight="1">
      <c r="A11" s="135"/>
      <c r="B11" s="146" t="s">
        <v>19</v>
      </c>
      <c r="C11" s="147"/>
      <c r="D11" s="218"/>
      <c r="E11" s="197"/>
      <c r="F11" s="197"/>
      <c r="G11" s="197"/>
      <c r="H11" s="197"/>
      <c r="I11" s="197"/>
      <c r="J11" s="196"/>
    </row>
    <row r="12" spans="1:12" ht="17.100000000000001" customHeight="1">
      <c r="A12" s="87"/>
      <c r="B12" s="146" t="s">
        <v>20</v>
      </c>
      <c r="C12" s="147"/>
      <c r="D12" s="77" t="s">
        <v>21</v>
      </c>
      <c r="E12" s="78"/>
      <c r="F12" s="77" t="s">
        <v>22</v>
      </c>
      <c r="G12" s="218"/>
      <c r="H12" s="155"/>
      <c r="I12" s="80" t="s">
        <v>23</v>
      </c>
      <c r="J12" s="88"/>
    </row>
    <row r="13" spans="1:12" ht="17.100000000000001" customHeight="1" thickBot="1">
      <c r="A13" s="91"/>
      <c r="B13" s="166" t="s">
        <v>24</v>
      </c>
      <c r="C13" s="167"/>
      <c r="D13" s="204" t="s">
        <v>25</v>
      </c>
      <c r="E13" s="183"/>
      <c r="F13" s="157"/>
      <c r="G13" s="228"/>
      <c r="H13" s="234"/>
      <c r="I13" s="234"/>
      <c r="J13" s="182"/>
    </row>
    <row r="14" spans="1:12" ht="17.100000000000001" customHeight="1">
      <c r="A14" s="136" t="s">
        <v>26</v>
      </c>
      <c r="B14" s="160" t="s">
        <v>27</v>
      </c>
      <c r="C14" s="161"/>
      <c r="D14" s="218"/>
      <c r="E14" s="197"/>
      <c r="F14" s="197"/>
      <c r="G14" s="197"/>
      <c r="H14" s="197"/>
      <c r="I14" s="197"/>
      <c r="J14" s="196"/>
    </row>
    <row r="15" spans="1:12" ht="17.100000000000001" customHeight="1">
      <c r="A15" s="131"/>
      <c r="B15" s="146" t="s">
        <v>28</v>
      </c>
      <c r="C15" s="147"/>
      <c r="D15" s="218"/>
      <c r="E15" s="197"/>
      <c r="F15" s="197"/>
      <c r="G15" s="197"/>
      <c r="H15" s="197"/>
      <c r="I15" s="197"/>
      <c r="J15" s="219"/>
    </row>
    <row r="16" spans="1:12" ht="17.100000000000001" customHeight="1">
      <c r="A16" s="137"/>
      <c r="B16" s="146" t="s">
        <v>29</v>
      </c>
      <c r="C16" s="147"/>
      <c r="D16" s="218"/>
      <c r="E16" s="197"/>
      <c r="F16" s="197"/>
      <c r="G16" s="197"/>
      <c r="H16" s="197"/>
      <c r="I16" s="197"/>
      <c r="J16" s="196"/>
    </row>
    <row r="17" spans="1:10" ht="17.100000000000001" customHeight="1">
      <c r="A17" s="137"/>
      <c r="B17" s="146" t="s">
        <v>18</v>
      </c>
      <c r="C17" s="147"/>
      <c r="D17" s="218"/>
      <c r="E17" s="197"/>
      <c r="F17" s="197"/>
      <c r="G17" s="197"/>
      <c r="H17" s="197"/>
      <c r="I17" s="197"/>
      <c r="J17" s="196"/>
    </row>
    <row r="18" spans="1:10" ht="17.100000000000001" customHeight="1">
      <c r="A18" s="131"/>
      <c r="B18" s="146" t="s">
        <v>19</v>
      </c>
      <c r="C18" s="147"/>
      <c r="D18" s="218"/>
      <c r="E18" s="197"/>
      <c r="F18" s="197"/>
      <c r="G18" s="197"/>
      <c r="H18" s="197"/>
      <c r="I18" s="197"/>
      <c r="J18" s="196"/>
    </row>
    <row r="19" spans="1:10" ht="17.100000000000001" customHeight="1">
      <c r="A19" s="131"/>
      <c r="B19" s="146" t="s">
        <v>30</v>
      </c>
      <c r="C19" s="147"/>
      <c r="D19" s="78" t="s">
        <v>21</v>
      </c>
      <c r="E19" s="79"/>
      <c r="F19" s="78" t="s">
        <v>22</v>
      </c>
      <c r="G19" s="218"/>
      <c r="H19" s="197"/>
      <c r="I19" s="80" t="s">
        <v>23</v>
      </c>
      <c r="J19" s="88"/>
    </row>
    <row r="20" spans="1:10" ht="17.100000000000001" customHeight="1" thickBot="1">
      <c r="A20" s="131"/>
      <c r="B20" s="166" t="s">
        <v>24</v>
      </c>
      <c r="C20" s="167"/>
      <c r="D20" s="227"/>
      <c r="E20" s="183"/>
      <c r="F20" s="157"/>
      <c r="G20" s="228"/>
      <c r="H20" s="229"/>
      <c r="I20" s="229"/>
      <c r="J20" s="129"/>
    </row>
    <row r="21" spans="1:10" ht="87" customHeight="1" thickBot="1">
      <c r="A21" s="130" t="s">
        <v>213</v>
      </c>
      <c r="B21" s="132" t="s">
        <v>212</v>
      </c>
      <c r="C21" s="141" t="s">
        <v>211</v>
      </c>
      <c r="D21" s="141"/>
      <c r="E21" s="141"/>
      <c r="F21" s="141"/>
      <c r="G21" s="141"/>
      <c r="H21" s="141"/>
      <c r="I21" s="141"/>
      <c r="J21" s="142"/>
    </row>
    <row r="22" spans="1:10" ht="23.25" customHeight="1" thickBot="1">
      <c r="A22" s="230"/>
      <c r="B22" s="230"/>
      <c r="C22" s="230"/>
      <c r="D22" s="230"/>
      <c r="E22" s="230"/>
      <c r="F22" s="230"/>
      <c r="G22" s="230"/>
      <c r="H22" s="230"/>
      <c r="I22" s="230"/>
      <c r="J22" s="231"/>
    </row>
    <row r="23" spans="1:10" s="67" customFormat="1" ht="18" customHeight="1" thickBot="1">
      <c r="A23" s="81" t="s">
        <v>31</v>
      </c>
      <c r="B23" s="94"/>
      <c r="C23" s="82"/>
      <c r="D23" s="82"/>
      <c r="E23" s="82"/>
      <c r="F23" s="232" t="s">
        <v>32</v>
      </c>
      <c r="G23" s="212"/>
      <c r="H23" s="233" t="s">
        <v>33</v>
      </c>
      <c r="I23" s="214"/>
      <c r="J23" s="212"/>
    </row>
    <row r="24" spans="1:10" ht="14.25" thickTop="1">
      <c r="A24" s="185" t="s">
        <v>210</v>
      </c>
      <c r="B24" s="164" t="s">
        <v>34</v>
      </c>
      <c r="C24" s="165"/>
      <c r="D24" s="220"/>
      <c r="E24" s="221"/>
      <c r="F24" s="222"/>
      <c r="G24" s="223"/>
      <c r="H24" s="224"/>
      <c r="I24" s="225"/>
      <c r="J24" s="226"/>
    </row>
    <row r="25" spans="1:10">
      <c r="A25" s="186"/>
      <c r="B25" s="146" t="s">
        <v>35</v>
      </c>
      <c r="C25" s="147"/>
      <c r="D25" s="83"/>
      <c r="E25" s="84"/>
      <c r="F25" s="85"/>
      <c r="G25" s="86"/>
      <c r="H25" s="154"/>
      <c r="I25" s="197"/>
      <c r="J25" s="219"/>
    </row>
    <row r="26" spans="1:10" ht="15.75">
      <c r="A26" s="186"/>
      <c r="B26" s="146" t="s">
        <v>36</v>
      </c>
      <c r="C26" s="147"/>
      <c r="D26" s="77" t="s">
        <v>37</v>
      </c>
      <c r="E26" s="88"/>
      <c r="F26" s="216"/>
      <c r="G26" s="217"/>
      <c r="H26" s="154"/>
      <c r="I26" s="197"/>
      <c r="J26" s="196"/>
    </row>
    <row r="27" spans="1:10">
      <c r="A27" s="186"/>
      <c r="B27" s="146" t="s">
        <v>38</v>
      </c>
      <c r="C27" s="147"/>
      <c r="D27" s="218"/>
      <c r="E27" s="219"/>
      <c r="F27" s="216"/>
      <c r="G27" s="217"/>
      <c r="H27" s="154"/>
      <c r="I27" s="197"/>
      <c r="J27" s="196"/>
    </row>
    <row r="28" spans="1:10">
      <c r="A28" s="186"/>
      <c r="B28" s="146" t="s">
        <v>39</v>
      </c>
      <c r="C28" s="147"/>
      <c r="D28" s="77" t="s">
        <v>40</v>
      </c>
      <c r="E28" s="88"/>
      <c r="F28" s="216"/>
      <c r="G28" s="217"/>
      <c r="H28" s="154"/>
      <c r="I28" s="197"/>
      <c r="J28" s="196"/>
    </row>
    <row r="29" spans="1:10">
      <c r="A29" s="186"/>
      <c r="B29" s="146" t="s">
        <v>41</v>
      </c>
      <c r="C29" s="147"/>
      <c r="D29" s="77" t="s">
        <v>42</v>
      </c>
      <c r="E29" s="88"/>
      <c r="F29" s="216"/>
      <c r="G29" s="217"/>
      <c r="H29" s="154"/>
      <c r="I29" s="197"/>
      <c r="J29" s="196"/>
    </row>
    <row r="30" spans="1:10" ht="13.5" customHeight="1">
      <c r="A30" s="186"/>
      <c r="B30" s="146" t="s">
        <v>43</v>
      </c>
      <c r="C30" s="147"/>
      <c r="D30" s="78" t="s">
        <v>44</v>
      </c>
      <c r="E30" s="88" t="s">
        <v>45</v>
      </c>
      <c r="F30" s="216"/>
      <c r="G30" s="217"/>
      <c r="H30" s="154"/>
      <c r="I30" s="197"/>
      <c r="J30" s="196"/>
    </row>
    <row r="31" spans="1:10">
      <c r="A31" s="186"/>
      <c r="B31" s="146" t="s">
        <v>46</v>
      </c>
      <c r="C31" s="147"/>
      <c r="D31" s="77" t="s">
        <v>47</v>
      </c>
      <c r="E31" s="88"/>
      <c r="F31" s="216"/>
      <c r="G31" s="217"/>
      <c r="H31" s="154"/>
      <c r="I31" s="197"/>
      <c r="J31" s="196"/>
    </row>
    <row r="32" spans="1:10">
      <c r="A32" s="186"/>
      <c r="B32" s="146" t="s">
        <v>48</v>
      </c>
      <c r="C32" s="147"/>
      <c r="D32" s="218" t="s">
        <v>49</v>
      </c>
      <c r="E32" s="219"/>
      <c r="F32" s="216"/>
      <c r="G32" s="217"/>
      <c r="H32" s="154"/>
      <c r="I32" s="197"/>
      <c r="J32" s="196"/>
    </row>
    <row r="33" spans="1:10" ht="15.75">
      <c r="A33" s="186"/>
      <c r="B33" s="146" t="s">
        <v>50</v>
      </c>
      <c r="C33" s="147"/>
      <c r="D33" s="77" t="s">
        <v>51</v>
      </c>
      <c r="E33" s="88"/>
      <c r="F33" s="216"/>
      <c r="G33" s="217"/>
      <c r="H33" s="154"/>
      <c r="I33" s="197"/>
      <c r="J33" s="196"/>
    </row>
    <row r="34" spans="1:10">
      <c r="A34" s="186"/>
      <c r="B34" s="162" t="s">
        <v>52</v>
      </c>
      <c r="C34" s="163"/>
      <c r="D34" s="218" t="s">
        <v>53</v>
      </c>
      <c r="E34" s="219"/>
      <c r="F34" s="216"/>
      <c r="G34" s="217"/>
      <c r="H34" s="90" t="s">
        <v>54</v>
      </c>
      <c r="I34" s="197"/>
      <c r="J34" s="196"/>
    </row>
    <row r="35" spans="1:10">
      <c r="A35" s="186"/>
      <c r="B35" s="154" t="s">
        <v>55</v>
      </c>
      <c r="C35" s="155"/>
      <c r="D35" s="218"/>
      <c r="E35" s="219"/>
      <c r="F35" s="216"/>
      <c r="G35" s="217"/>
      <c r="H35" s="154"/>
      <c r="I35" s="197"/>
      <c r="J35" s="196"/>
    </row>
    <row r="36" spans="1:10" ht="14.25" thickBot="1">
      <c r="A36" s="187"/>
      <c r="B36" s="156"/>
      <c r="C36" s="157"/>
      <c r="D36" s="204"/>
      <c r="E36" s="205"/>
      <c r="F36" s="206"/>
      <c r="G36" s="207"/>
      <c r="H36" s="208"/>
      <c r="I36" s="209"/>
      <c r="J36" s="210"/>
    </row>
    <row r="37" spans="1:10" ht="18" customHeight="1" thickBot="1">
      <c r="A37" s="81" t="s">
        <v>56</v>
      </c>
      <c r="B37" s="94"/>
      <c r="C37" s="93"/>
      <c r="D37" s="93"/>
      <c r="E37" s="93"/>
      <c r="F37" s="211" t="s">
        <v>57</v>
      </c>
      <c r="G37" s="212"/>
      <c r="H37" s="213" t="s">
        <v>33</v>
      </c>
      <c r="I37" s="214"/>
      <c r="J37" s="212"/>
    </row>
    <row r="38" spans="1:10" ht="17.25" customHeight="1" thickTop="1" thickBot="1">
      <c r="A38" s="95" t="s">
        <v>58</v>
      </c>
      <c r="B38" s="158" t="s">
        <v>59</v>
      </c>
      <c r="C38" s="159"/>
      <c r="D38" s="96"/>
      <c r="E38" s="96"/>
      <c r="F38" s="97" t="s">
        <v>60</v>
      </c>
      <c r="G38" s="98" t="s">
        <v>61</v>
      </c>
      <c r="H38" s="215" t="s">
        <v>62</v>
      </c>
      <c r="I38" s="203"/>
      <c r="J38" s="202"/>
    </row>
    <row r="39" spans="1:10" ht="14.25" thickBot="1">
      <c r="A39" s="188" t="s">
        <v>63</v>
      </c>
      <c r="B39" s="160" t="s">
        <v>64</v>
      </c>
      <c r="C39" s="161"/>
      <c r="D39" s="100"/>
      <c r="E39" s="50" t="s">
        <v>65</v>
      </c>
      <c r="F39" s="101"/>
      <c r="G39" s="102"/>
      <c r="H39" s="173"/>
      <c r="I39" s="174"/>
      <c r="J39" s="194"/>
    </row>
    <row r="40" spans="1:10" ht="14.25" thickBot="1">
      <c r="A40" s="188"/>
      <c r="B40" s="146" t="s">
        <v>66</v>
      </c>
      <c r="C40" s="147"/>
      <c r="D40" s="103"/>
      <c r="E40" s="53" t="s">
        <v>65</v>
      </c>
      <c r="F40" s="89"/>
      <c r="G40" s="104"/>
      <c r="H40" s="154"/>
      <c r="I40" s="197"/>
      <c r="J40" s="196"/>
    </row>
    <row r="41" spans="1:10" ht="14.25" thickBot="1">
      <c r="A41" s="188"/>
      <c r="B41" s="146" t="s">
        <v>67</v>
      </c>
      <c r="C41" s="147"/>
      <c r="D41" s="103"/>
      <c r="E41" s="53" t="s">
        <v>65</v>
      </c>
      <c r="F41" s="89"/>
      <c r="G41" s="104"/>
      <c r="H41" s="154"/>
      <c r="I41" s="197"/>
      <c r="J41" s="196"/>
    </row>
    <row r="42" spans="1:10" ht="14.25" thickBot="1">
      <c r="A42" s="188"/>
      <c r="B42" s="146" t="s">
        <v>68</v>
      </c>
      <c r="C42" s="147"/>
      <c r="D42" s="103"/>
      <c r="E42" s="53" t="s">
        <v>65</v>
      </c>
      <c r="F42" s="89"/>
      <c r="G42" s="104"/>
      <c r="H42" s="154"/>
      <c r="I42" s="197"/>
      <c r="J42" s="196"/>
    </row>
    <row r="43" spans="1:10" ht="14.25" thickBot="1">
      <c r="A43" s="188"/>
      <c r="B43" s="146" t="s">
        <v>69</v>
      </c>
      <c r="C43" s="147"/>
      <c r="D43" s="103"/>
      <c r="E43" s="53" t="s">
        <v>65</v>
      </c>
      <c r="F43" s="89"/>
      <c r="G43" s="104"/>
      <c r="H43" s="154"/>
      <c r="I43" s="197"/>
      <c r="J43" s="196"/>
    </row>
    <row r="44" spans="1:10" ht="14.25" thickBot="1">
      <c r="A44" s="188"/>
      <c r="B44" s="146" t="s">
        <v>70</v>
      </c>
      <c r="C44" s="147"/>
      <c r="D44" s="103"/>
      <c r="E44" s="53" t="s">
        <v>65</v>
      </c>
      <c r="F44" s="89"/>
      <c r="G44" s="104"/>
      <c r="H44" s="154"/>
      <c r="I44" s="197"/>
      <c r="J44" s="196"/>
    </row>
    <row r="45" spans="1:10" ht="16.5" thickBot="1">
      <c r="A45" s="189"/>
      <c r="B45" s="148" t="s">
        <v>71</v>
      </c>
      <c r="C45" s="149"/>
      <c r="D45" s="106"/>
      <c r="E45" s="105" t="s">
        <v>65</v>
      </c>
      <c r="F45" s="107"/>
      <c r="G45" s="108"/>
      <c r="H45" s="198"/>
      <c r="I45" s="199"/>
      <c r="J45" s="200"/>
    </row>
    <row r="46" spans="1:10" ht="17.25" thickTop="1" thickBot="1">
      <c r="A46" s="190" t="s">
        <v>72</v>
      </c>
      <c r="B46" s="150" t="s">
        <v>73</v>
      </c>
      <c r="C46" s="151"/>
      <c r="D46" s="201" t="s">
        <v>74</v>
      </c>
      <c r="E46" s="202"/>
      <c r="F46" s="97" t="s">
        <v>60</v>
      </c>
      <c r="G46" s="98" t="s">
        <v>61</v>
      </c>
      <c r="H46" s="150" t="s">
        <v>75</v>
      </c>
      <c r="I46" s="203"/>
      <c r="J46" s="202"/>
    </row>
    <row r="47" spans="1:10" ht="13.5" customHeight="1" thickBot="1">
      <c r="A47" s="186"/>
      <c r="B47" s="152" t="s">
        <v>76</v>
      </c>
      <c r="C47" s="153"/>
      <c r="D47" s="109" t="s">
        <v>77</v>
      </c>
      <c r="E47" s="110"/>
      <c r="F47" s="85"/>
      <c r="G47" s="102"/>
      <c r="H47" s="173"/>
      <c r="I47" s="174"/>
      <c r="J47" s="194"/>
    </row>
    <row r="48" spans="1:10" ht="14.25" thickBot="1">
      <c r="A48" s="186"/>
      <c r="B48" s="152"/>
      <c r="C48" s="153"/>
      <c r="D48" s="65" t="s">
        <v>78</v>
      </c>
      <c r="E48" s="103"/>
      <c r="F48" s="89"/>
      <c r="G48" s="104"/>
      <c r="H48" s="154"/>
      <c r="I48" s="197"/>
      <c r="J48" s="196"/>
    </row>
    <row r="49" spans="1:10" ht="16.5" thickBot="1">
      <c r="A49" s="186"/>
      <c r="B49" s="152"/>
      <c r="C49" s="153"/>
      <c r="D49" s="111" t="s">
        <v>79</v>
      </c>
      <c r="E49" s="112"/>
      <c r="F49" s="92"/>
      <c r="G49" s="113"/>
      <c r="H49" s="156" t="s">
        <v>45</v>
      </c>
      <c r="I49" s="183"/>
      <c r="J49" s="182"/>
    </row>
    <row r="50" spans="1:10" ht="14.25" thickBot="1">
      <c r="A50" s="186"/>
      <c r="B50" s="138" t="s">
        <v>80</v>
      </c>
      <c r="C50" s="145"/>
      <c r="D50" s="100" t="s">
        <v>81</v>
      </c>
      <c r="E50" s="50"/>
      <c r="F50" s="101"/>
      <c r="G50" s="102"/>
      <c r="H50" s="173"/>
      <c r="I50" s="174"/>
      <c r="J50" s="194"/>
    </row>
    <row r="51" spans="1:10" ht="16.5" thickBot="1">
      <c r="A51" s="186"/>
      <c r="B51" s="138"/>
      <c r="C51" s="145"/>
      <c r="D51" s="103" t="s">
        <v>82</v>
      </c>
      <c r="E51" s="53"/>
      <c r="F51" s="89"/>
      <c r="G51" s="104"/>
      <c r="H51" s="154"/>
      <c r="I51" s="197"/>
      <c r="J51" s="196"/>
    </row>
    <row r="52" spans="1:10" ht="16.5" thickBot="1">
      <c r="A52" s="186"/>
      <c r="B52" s="138"/>
      <c r="C52" s="145"/>
      <c r="D52" s="114" t="s">
        <v>83</v>
      </c>
      <c r="E52" s="115"/>
      <c r="F52" s="89"/>
      <c r="G52" s="104"/>
      <c r="H52" s="154"/>
      <c r="I52" s="197"/>
      <c r="J52" s="196"/>
    </row>
    <row r="53" spans="1:10" ht="14.25" thickBot="1">
      <c r="A53" s="186"/>
      <c r="B53" s="138"/>
      <c r="C53" s="145"/>
      <c r="D53" s="112" t="s">
        <v>84</v>
      </c>
      <c r="E53" s="116"/>
      <c r="F53" s="92"/>
      <c r="G53" s="113"/>
      <c r="H53" s="156"/>
      <c r="I53" s="183"/>
      <c r="J53" s="182"/>
    </row>
    <row r="54" spans="1:10" ht="14.25" thickBot="1">
      <c r="A54" s="186"/>
      <c r="B54" s="143" t="s">
        <v>85</v>
      </c>
      <c r="C54" s="144"/>
      <c r="D54" s="139"/>
      <c r="E54" s="140"/>
      <c r="F54" s="118"/>
      <c r="G54" s="119"/>
      <c r="H54" s="191"/>
      <c r="I54" s="192"/>
      <c r="J54" s="140"/>
    </row>
    <row r="55" spans="1:10" ht="14.25" thickBot="1">
      <c r="A55" s="186"/>
      <c r="B55" s="143" t="s">
        <v>86</v>
      </c>
      <c r="C55" s="144"/>
      <c r="D55" s="139"/>
      <c r="E55" s="140"/>
      <c r="F55" s="118"/>
      <c r="G55" s="119"/>
      <c r="H55" s="191"/>
      <c r="I55" s="192"/>
      <c r="J55" s="140"/>
    </row>
    <row r="56" spans="1:10" ht="14.25" thickBot="1">
      <c r="A56" s="186"/>
      <c r="B56" s="143" t="s">
        <v>87</v>
      </c>
      <c r="C56" s="144"/>
      <c r="D56" s="117"/>
      <c r="E56" s="117"/>
      <c r="F56" s="118"/>
      <c r="G56" s="119"/>
      <c r="H56" s="191"/>
      <c r="I56" s="192"/>
      <c r="J56" s="140"/>
    </row>
    <row r="57" spans="1:10" ht="14.25" thickBot="1">
      <c r="A57" s="186"/>
      <c r="B57" s="138" t="s">
        <v>88</v>
      </c>
      <c r="C57" s="145"/>
      <c r="D57" s="193" t="s">
        <v>89</v>
      </c>
      <c r="E57" s="194"/>
      <c r="F57" s="101"/>
      <c r="G57" s="102"/>
      <c r="H57" s="173"/>
      <c r="I57" s="174"/>
      <c r="J57" s="194"/>
    </row>
    <row r="58" spans="1:10" ht="14.25" thickBot="1">
      <c r="A58" s="186"/>
      <c r="B58" s="138"/>
      <c r="C58" s="145"/>
      <c r="D58" s="195" t="s">
        <v>90</v>
      </c>
      <c r="E58" s="196"/>
      <c r="F58" s="89"/>
      <c r="G58" s="104"/>
      <c r="H58" s="154"/>
      <c r="I58" s="197"/>
      <c r="J58" s="196"/>
    </row>
    <row r="59" spans="1:10" ht="14.25" thickBot="1">
      <c r="A59" s="187"/>
      <c r="B59" s="138"/>
      <c r="C59" s="145"/>
      <c r="D59" s="181"/>
      <c r="E59" s="182"/>
      <c r="F59" s="92"/>
      <c r="G59" s="113"/>
      <c r="H59" s="156"/>
      <c r="I59" s="183"/>
      <c r="J59" s="182"/>
    </row>
    <row r="60" spans="1:10" ht="18.75" customHeight="1" thickBot="1">
      <c r="A60" s="99" t="s">
        <v>91</v>
      </c>
      <c r="B60" s="138" t="s">
        <v>92</v>
      </c>
      <c r="C60" s="139"/>
      <c r="D60" s="139"/>
      <c r="E60" s="139"/>
      <c r="F60" s="139"/>
      <c r="G60" s="139"/>
      <c r="H60" s="139"/>
      <c r="I60" s="139"/>
      <c r="J60" s="140"/>
    </row>
    <row r="61" spans="1:10" ht="18.75" customHeight="1" thickBot="1">
      <c r="A61" s="72" t="s">
        <v>93</v>
      </c>
      <c r="B61" s="138" t="s">
        <v>94</v>
      </c>
      <c r="C61" s="139"/>
      <c r="D61" s="139"/>
      <c r="E61" s="139"/>
      <c r="F61" s="139"/>
      <c r="G61" s="139"/>
      <c r="H61" s="139"/>
      <c r="I61" s="139"/>
      <c r="J61" s="140"/>
    </row>
    <row r="62" spans="1:10" ht="5.25" customHeight="1"/>
    <row r="63" spans="1:10" ht="12" customHeight="1">
      <c r="A63" s="120" t="s">
        <v>95</v>
      </c>
      <c r="B63" s="120"/>
      <c r="C63" s="120"/>
      <c r="D63" s="120"/>
      <c r="E63" s="120"/>
      <c r="F63" s="120"/>
      <c r="G63" s="120"/>
      <c r="H63" s="120"/>
      <c r="I63" s="120"/>
      <c r="J63" s="120"/>
    </row>
    <row r="64" spans="1:10" ht="12" customHeight="1">
      <c r="A64" s="120" t="s">
        <v>96</v>
      </c>
      <c r="B64" s="120"/>
      <c r="C64" s="120"/>
      <c r="D64" s="120"/>
      <c r="E64" s="120"/>
      <c r="F64" s="120"/>
      <c r="G64" s="120"/>
      <c r="H64" s="120"/>
      <c r="I64" s="120"/>
      <c r="J64" s="120"/>
    </row>
    <row r="65" spans="1:10" ht="23.25" customHeight="1">
      <c r="A65" s="184" t="s">
        <v>97</v>
      </c>
      <c r="B65" s="184"/>
      <c r="C65" s="184"/>
      <c r="D65" s="184"/>
      <c r="E65" s="184"/>
      <c r="F65" s="184"/>
      <c r="G65" s="184"/>
      <c r="H65" s="184"/>
      <c r="I65" s="184"/>
      <c r="J65" s="184"/>
    </row>
    <row r="66" spans="1:10" ht="12" customHeight="1">
      <c r="A66" s="120" t="s">
        <v>98</v>
      </c>
      <c r="B66" s="120"/>
      <c r="C66" s="120"/>
      <c r="D66" s="120"/>
      <c r="E66" s="120"/>
      <c r="F66" s="120"/>
      <c r="G66" s="120"/>
      <c r="H66" s="120"/>
      <c r="I66" s="120"/>
      <c r="J66" s="120"/>
    </row>
    <row r="67" spans="1:10" ht="12" customHeight="1">
      <c r="A67" s="120" t="s">
        <v>99</v>
      </c>
      <c r="B67" s="120"/>
      <c r="C67" s="120"/>
      <c r="D67" s="120"/>
      <c r="E67" s="120"/>
      <c r="F67" s="120"/>
      <c r="G67" s="120"/>
      <c r="H67" s="120"/>
      <c r="I67" s="120"/>
      <c r="J67" s="120"/>
    </row>
    <row r="68" spans="1:10" ht="12" customHeight="1">
      <c r="A68" s="120" t="s">
        <v>100</v>
      </c>
      <c r="B68" s="120"/>
      <c r="C68" s="120"/>
      <c r="D68" s="120"/>
      <c r="E68" s="120"/>
      <c r="F68" s="120"/>
      <c r="G68" s="120"/>
      <c r="H68" s="120"/>
      <c r="I68" s="120"/>
      <c r="J68" s="120"/>
    </row>
    <row r="69" spans="1:10" ht="12" customHeight="1">
      <c r="A69" s="120" t="s">
        <v>101</v>
      </c>
      <c r="B69" s="120"/>
      <c r="C69" s="120"/>
      <c r="D69" s="120"/>
      <c r="E69" s="120"/>
      <c r="F69" s="120"/>
      <c r="G69" s="120"/>
      <c r="H69" s="120"/>
      <c r="I69" s="120"/>
      <c r="J69" s="120"/>
    </row>
    <row r="70" spans="1:10" ht="12" customHeight="1">
      <c r="A70" s="120" t="s">
        <v>102</v>
      </c>
      <c r="B70" s="120"/>
      <c r="C70" s="120"/>
      <c r="D70" s="120"/>
      <c r="E70" s="120"/>
      <c r="F70" s="120"/>
      <c r="G70" s="120"/>
      <c r="H70" s="120"/>
      <c r="I70" s="120"/>
      <c r="J70" s="120"/>
    </row>
  </sheetData>
  <mergeCells count="134">
    <mergeCell ref="I6:J6"/>
    <mergeCell ref="G7:H7"/>
    <mergeCell ref="I7:J7"/>
    <mergeCell ref="D13:F13"/>
    <mergeCell ref="G13:J13"/>
    <mergeCell ref="D14:J14"/>
    <mergeCell ref="D15:J15"/>
    <mergeCell ref="D16:J16"/>
    <mergeCell ref="D17:J17"/>
    <mergeCell ref="E8:G8"/>
    <mergeCell ref="H8:I8"/>
    <mergeCell ref="D10:E10"/>
    <mergeCell ref="D11:J11"/>
    <mergeCell ref="G12:H12"/>
    <mergeCell ref="D18:J18"/>
    <mergeCell ref="G19:H19"/>
    <mergeCell ref="D20:F20"/>
    <mergeCell ref="G20:I20"/>
    <mergeCell ref="A22:J22"/>
    <mergeCell ref="F23:G23"/>
    <mergeCell ref="H23:J23"/>
    <mergeCell ref="B19:C19"/>
    <mergeCell ref="B20:C20"/>
    <mergeCell ref="D27:E27"/>
    <mergeCell ref="F27:G27"/>
    <mergeCell ref="H27:J27"/>
    <mergeCell ref="F28:G28"/>
    <mergeCell ref="H28:J28"/>
    <mergeCell ref="F29:G29"/>
    <mergeCell ref="H29:J29"/>
    <mergeCell ref="D24:E24"/>
    <mergeCell ref="F24:G24"/>
    <mergeCell ref="H24:J24"/>
    <mergeCell ref="H25:J25"/>
    <mergeCell ref="F26:G26"/>
    <mergeCell ref="H26:J26"/>
    <mergeCell ref="F33:G33"/>
    <mergeCell ref="H33:J33"/>
    <mergeCell ref="D34:E34"/>
    <mergeCell ref="F34:G34"/>
    <mergeCell ref="I34:J34"/>
    <mergeCell ref="D35:E35"/>
    <mergeCell ref="F35:G35"/>
    <mergeCell ref="H35:J35"/>
    <mergeCell ref="F30:G30"/>
    <mergeCell ref="H30:J30"/>
    <mergeCell ref="F31:G31"/>
    <mergeCell ref="H31:J31"/>
    <mergeCell ref="D32:E32"/>
    <mergeCell ref="F32:G32"/>
    <mergeCell ref="H32:J32"/>
    <mergeCell ref="H49:J49"/>
    <mergeCell ref="H39:J39"/>
    <mergeCell ref="H40:J40"/>
    <mergeCell ref="H41:J41"/>
    <mergeCell ref="H42:J42"/>
    <mergeCell ref="H43:J43"/>
    <mergeCell ref="H44:J44"/>
    <mergeCell ref="D36:E36"/>
    <mergeCell ref="F36:G36"/>
    <mergeCell ref="H36:J36"/>
    <mergeCell ref="F37:G37"/>
    <mergeCell ref="H37:J37"/>
    <mergeCell ref="H38:J38"/>
    <mergeCell ref="D59:E59"/>
    <mergeCell ref="H59:J59"/>
    <mergeCell ref="A65:J65"/>
    <mergeCell ref="A24:A36"/>
    <mergeCell ref="A39:A45"/>
    <mergeCell ref="A46:A59"/>
    <mergeCell ref="D55:E55"/>
    <mergeCell ref="H55:J55"/>
    <mergeCell ref="H56:J56"/>
    <mergeCell ref="D57:E57"/>
    <mergeCell ref="H57:J57"/>
    <mergeCell ref="D58:E58"/>
    <mergeCell ref="H58:J58"/>
    <mergeCell ref="H50:J50"/>
    <mergeCell ref="H51:J51"/>
    <mergeCell ref="H52:J52"/>
    <mergeCell ref="H53:J53"/>
    <mergeCell ref="D54:E54"/>
    <mergeCell ref="H54:J54"/>
    <mergeCell ref="H45:J45"/>
    <mergeCell ref="D46:E46"/>
    <mergeCell ref="H46:J46"/>
    <mergeCell ref="H47:J47"/>
    <mergeCell ref="H48:J48"/>
    <mergeCell ref="H1:H4"/>
    <mergeCell ref="A1:G4"/>
    <mergeCell ref="B6:E6"/>
    <mergeCell ref="B7:E7"/>
    <mergeCell ref="B8:D8"/>
    <mergeCell ref="B9:C9"/>
    <mergeCell ref="B10:C10"/>
    <mergeCell ref="B11:C11"/>
    <mergeCell ref="B12:C12"/>
    <mergeCell ref="G6:H6"/>
    <mergeCell ref="B24:C24"/>
    <mergeCell ref="B25:C25"/>
    <mergeCell ref="B26:C26"/>
    <mergeCell ref="B27:C27"/>
    <mergeCell ref="B28:C28"/>
    <mergeCell ref="B29:C29"/>
    <mergeCell ref="B13:C13"/>
    <mergeCell ref="B14:C14"/>
    <mergeCell ref="B15:C15"/>
    <mergeCell ref="B16:C16"/>
    <mergeCell ref="B17:C17"/>
    <mergeCell ref="B18:C18"/>
    <mergeCell ref="B61:J61"/>
    <mergeCell ref="C21:J21"/>
    <mergeCell ref="B54:C54"/>
    <mergeCell ref="B55:C55"/>
    <mergeCell ref="B56:C56"/>
    <mergeCell ref="B57:C59"/>
    <mergeCell ref="B60:J60"/>
    <mergeCell ref="B43:C43"/>
    <mergeCell ref="B44:C44"/>
    <mergeCell ref="B45:C45"/>
    <mergeCell ref="B46:C46"/>
    <mergeCell ref="B47:C49"/>
    <mergeCell ref="B50:C53"/>
    <mergeCell ref="B35:C36"/>
    <mergeCell ref="B38:C38"/>
    <mergeCell ref="B39:C39"/>
    <mergeCell ref="B40:C40"/>
    <mergeCell ref="B42:C42"/>
    <mergeCell ref="B41:C41"/>
    <mergeCell ref="B30:C30"/>
    <mergeCell ref="B31:C31"/>
    <mergeCell ref="B32:C32"/>
    <mergeCell ref="B33:C33"/>
    <mergeCell ref="B34:C34"/>
  </mergeCells>
  <phoneticPr fontId="34"/>
  <dataValidations count="1">
    <dataValidation type="list" allowBlank="1" showInputMessage="1" showErrorMessage="1" sqref="B9:C9">
      <formula1>" 自宅,勤務先"</formula1>
    </dataValidation>
  </dataValidations>
  <pageMargins left="0.98402777777777772" right="0.39305555555555555" top="0.19652777777777777" bottom="0.19652777777777777" header="0.51180555555555551" footer="0.51180555555555551"/>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1</xdr:col>
                    <xdr:colOff>190500</xdr:colOff>
                    <xdr:row>20</xdr:row>
                    <xdr:rowOff>571500</xdr:rowOff>
                  </from>
                  <to>
                    <xdr:col>1</xdr:col>
                    <xdr:colOff>495300</xdr:colOff>
                    <xdr:row>20</xdr:row>
                    <xdr:rowOff>819150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D13" sqref="D13"/>
    </sheetView>
  </sheetViews>
  <sheetFormatPr defaultColWidth="9" defaultRowHeight="13.5"/>
  <cols>
    <col min="1" max="1" width="6.875" customWidth="1"/>
    <col min="2" max="2" width="18.875" customWidth="1"/>
    <col min="3" max="3" width="11.5" customWidth="1"/>
    <col min="4" max="4" width="49.5" customWidth="1"/>
    <col min="5" max="5" width="17.375" customWidth="1"/>
    <col min="6" max="6" width="26.875" customWidth="1"/>
  </cols>
  <sheetData>
    <row r="1" spans="1:6" ht="21" customHeight="1">
      <c r="A1" t="s">
        <v>103</v>
      </c>
    </row>
    <row r="2" spans="1:6">
      <c r="A2" s="54" t="s">
        <v>9</v>
      </c>
      <c r="B2" s="54"/>
    </row>
    <row r="3" spans="1:6" ht="33" customHeight="1">
      <c r="A3" s="55" t="s">
        <v>104</v>
      </c>
      <c r="B3" s="56" t="s">
        <v>105</v>
      </c>
      <c r="C3" s="57" t="s">
        <v>106</v>
      </c>
      <c r="D3" s="58" t="s">
        <v>107</v>
      </c>
      <c r="E3" s="59" t="s">
        <v>108</v>
      </c>
      <c r="F3" s="60" t="s">
        <v>93</v>
      </c>
    </row>
    <row r="4" spans="1:6">
      <c r="A4" s="61"/>
      <c r="B4" s="62"/>
      <c r="C4" s="62"/>
      <c r="D4" s="62"/>
      <c r="E4" s="62"/>
      <c r="F4" s="63"/>
    </row>
    <row r="5" spans="1:6">
      <c r="A5" s="64"/>
      <c r="B5" s="65"/>
      <c r="C5" s="65"/>
      <c r="D5" s="65"/>
      <c r="E5" s="65"/>
      <c r="F5" s="66"/>
    </row>
    <row r="6" spans="1:6">
      <c r="A6" s="64"/>
      <c r="B6" s="65"/>
      <c r="C6" s="65"/>
      <c r="D6" s="65"/>
      <c r="E6" s="65"/>
      <c r="F6" s="66"/>
    </row>
    <row r="7" spans="1:6">
      <c r="A7" s="64"/>
      <c r="B7" s="65"/>
      <c r="C7" s="65"/>
      <c r="D7" s="65"/>
      <c r="E7" s="65"/>
      <c r="F7" s="66"/>
    </row>
    <row r="8" spans="1:6">
      <c r="A8" s="64"/>
      <c r="B8" s="65"/>
      <c r="C8" s="65"/>
      <c r="D8" s="65"/>
      <c r="E8" s="65"/>
      <c r="F8" s="66"/>
    </row>
    <row r="9" spans="1:6">
      <c r="A9" s="64"/>
      <c r="B9" s="65"/>
      <c r="C9" s="65"/>
      <c r="D9" s="65"/>
      <c r="E9" s="65"/>
      <c r="F9" s="66"/>
    </row>
    <row r="10" spans="1:6">
      <c r="A10" s="64"/>
      <c r="B10" s="65"/>
      <c r="C10" s="65"/>
      <c r="D10" s="65"/>
      <c r="E10" s="65"/>
      <c r="F10" s="66"/>
    </row>
    <row r="11" spans="1:6">
      <c r="A11" s="64"/>
      <c r="B11" s="65"/>
      <c r="C11" s="65"/>
      <c r="D11" s="65"/>
      <c r="E11" s="65"/>
      <c r="F11" s="66"/>
    </row>
    <row r="12" spans="1:6">
      <c r="A12" s="64"/>
      <c r="B12" s="65"/>
      <c r="C12" s="65"/>
      <c r="D12" s="65"/>
      <c r="E12" s="65"/>
      <c r="F12" s="66"/>
    </row>
    <row r="13" spans="1:6">
      <c r="A13" s="64"/>
      <c r="B13" s="65"/>
      <c r="C13" s="65"/>
      <c r="D13" s="65"/>
      <c r="E13" s="65"/>
      <c r="F13" s="66"/>
    </row>
    <row r="14" spans="1:6">
      <c r="A14" s="64"/>
      <c r="B14" s="65"/>
      <c r="C14" s="65"/>
      <c r="D14" s="65"/>
      <c r="E14" s="65"/>
      <c r="F14" s="66"/>
    </row>
    <row r="15" spans="1:6">
      <c r="A15" s="64"/>
      <c r="B15" s="65"/>
      <c r="C15" s="65"/>
      <c r="D15" s="65"/>
      <c r="E15" s="65"/>
      <c r="F15" s="66"/>
    </row>
    <row r="16" spans="1:6">
      <c r="A16" s="64"/>
      <c r="B16" s="65"/>
      <c r="C16" s="65"/>
      <c r="D16" s="65"/>
      <c r="E16" s="65"/>
      <c r="F16" s="66"/>
    </row>
    <row r="17" spans="1:6">
      <c r="A17" s="64"/>
      <c r="B17" s="65"/>
      <c r="C17" s="65"/>
      <c r="D17" s="65"/>
      <c r="E17" s="65"/>
      <c r="F17" s="66"/>
    </row>
    <row r="18" spans="1:6">
      <c r="A18" s="64"/>
      <c r="B18" s="65"/>
      <c r="C18" s="65"/>
      <c r="D18" s="65"/>
      <c r="E18" s="65"/>
      <c r="F18" s="66"/>
    </row>
    <row r="19" spans="1:6">
      <c r="A19" s="64"/>
      <c r="B19" s="65"/>
      <c r="C19" s="65"/>
      <c r="D19" s="65"/>
      <c r="E19" s="65"/>
      <c r="F19" s="66"/>
    </row>
    <row r="20" spans="1:6">
      <c r="A20" s="64"/>
      <c r="B20" s="65"/>
      <c r="C20" s="65"/>
      <c r="D20" s="65"/>
      <c r="E20" s="65"/>
      <c r="F20" s="66"/>
    </row>
  </sheetData>
  <phoneticPr fontId="34"/>
  <pageMargins left="0.75" right="0.75" top="1" bottom="1" header="0.51180555555555551" footer="0.51180555555555551"/>
  <pageSetup paperSize="9" scale="99" orientation="landscape" horizontalDpi="4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E26" sqref="E26"/>
    </sheetView>
  </sheetViews>
  <sheetFormatPr defaultColWidth="9" defaultRowHeight="13.5"/>
  <cols>
    <col min="1" max="1" width="6" customWidth="1"/>
    <col min="2" max="2" width="17.375" customWidth="1"/>
  </cols>
  <sheetData>
    <row r="1" spans="1:9" ht="21" customHeight="1">
      <c r="A1" t="s">
        <v>109</v>
      </c>
    </row>
    <row r="2" spans="1:9">
      <c r="A2" s="46" t="s">
        <v>9</v>
      </c>
      <c r="B2" s="47"/>
    </row>
    <row r="3" spans="1:9">
      <c r="A3" s="48">
        <v>1</v>
      </c>
      <c r="B3" s="49"/>
      <c r="C3" s="50"/>
      <c r="D3" s="50"/>
      <c r="E3" s="50"/>
      <c r="F3" s="50"/>
      <c r="G3" s="50"/>
      <c r="H3" s="50"/>
      <c r="I3" s="48"/>
    </row>
    <row r="4" spans="1:9">
      <c r="A4" s="51">
        <v>2</v>
      </c>
      <c r="B4" s="52"/>
      <c r="C4" s="53"/>
      <c r="D4" s="53"/>
      <c r="E4" s="53"/>
      <c r="F4" s="53"/>
      <c r="G4" s="53"/>
      <c r="H4" s="53"/>
      <c r="I4" s="51"/>
    </row>
    <row r="5" spans="1:9">
      <c r="A5" s="51">
        <v>3</v>
      </c>
      <c r="B5" s="52"/>
      <c r="C5" s="53"/>
      <c r="D5" s="53"/>
      <c r="E5" s="53"/>
      <c r="F5" s="53"/>
      <c r="G5" s="53"/>
      <c r="H5" s="53"/>
      <c r="I5" s="51"/>
    </row>
    <row r="6" spans="1:9">
      <c r="A6" s="51">
        <v>4</v>
      </c>
      <c r="B6" s="52"/>
      <c r="C6" s="53"/>
      <c r="D6" s="53"/>
      <c r="E6" s="53"/>
      <c r="F6" s="53"/>
      <c r="G6" s="53"/>
      <c r="H6" s="53"/>
      <c r="I6" s="51"/>
    </row>
    <row r="7" spans="1:9">
      <c r="A7" s="51">
        <v>5</v>
      </c>
      <c r="B7" s="52"/>
      <c r="C7" s="53"/>
      <c r="D7" s="53"/>
      <c r="E7" s="53"/>
      <c r="F7" s="53"/>
      <c r="G7" s="53"/>
      <c r="H7" s="53"/>
      <c r="I7" s="51"/>
    </row>
    <row r="8" spans="1:9">
      <c r="A8" s="51">
        <v>6</v>
      </c>
      <c r="B8" s="52"/>
      <c r="C8" s="53"/>
      <c r="D8" s="53"/>
      <c r="E8" s="53"/>
      <c r="F8" s="53"/>
      <c r="G8" s="53"/>
      <c r="H8" s="53"/>
      <c r="I8" s="51"/>
    </row>
    <row r="9" spans="1:9">
      <c r="A9" s="51">
        <v>7</v>
      </c>
      <c r="B9" s="52"/>
      <c r="C9" s="53"/>
      <c r="D9" s="53"/>
      <c r="E9" s="53"/>
      <c r="F9" s="53"/>
      <c r="G9" s="53"/>
      <c r="H9" s="53"/>
      <c r="I9" s="51"/>
    </row>
    <row r="10" spans="1:9">
      <c r="A10" s="51"/>
      <c r="B10" s="52"/>
      <c r="C10" s="53"/>
      <c r="D10" s="53"/>
      <c r="E10" s="53"/>
      <c r="F10" s="53"/>
      <c r="G10" s="53"/>
      <c r="H10" s="53"/>
      <c r="I10" s="51"/>
    </row>
    <row r="11" spans="1:9">
      <c r="A11" s="51"/>
      <c r="B11" s="52"/>
      <c r="C11" s="53"/>
      <c r="D11" s="53"/>
      <c r="E11" s="53"/>
      <c r="F11" s="53"/>
      <c r="G11" s="53"/>
      <c r="H11" s="53"/>
      <c r="I11" s="51"/>
    </row>
    <row r="12" spans="1:9">
      <c r="A12" s="51"/>
      <c r="B12" s="52"/>
      <c r="C12" s="53"/>
      <c r="D12" s="53"/>
      <c r="E12" s="53"/>
      <c r="F12" s="53"/>
      <c r="G12" s="53"/>
      <c r="H12" s="53"/>
      <c r="I12" s="51"/>
    </row>
    <row r="13" spans="1:9">
      <c r="A13" s="51"/>
      <c r="B13" s="52"/>
      <c r="C13" s="53"/>
      <c r="D13" s="53"/>
      <c r="E13" s="53"/>
      <c r="F13" s="53"/>
      <c r="G13" s="53"/>
      <c r="H13" s="53"/>
      <c r="I13" s="51"/>
    </row>
  </sheetData>
  <phoneticPr fontId="34"/>
  <pageMargins left="0.75" right="0.75" top="1" bottom="1" header="0.51180555555555551" footer="0.5118055555555555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19"/>
  <sheetViews>
    <sheetView showZeros="0" workbookViewId="0">
      <selection activeCell="G10" sqref="G10"/>
    </sheetView>
  </sheetViews>
  <sheetFormatPr defaultRowHeight="13.5"/>
  <cols>
    <col min="1" max="1" width="11.625" style="2" customWidth="1"/>
    <col min="2" max="5" width="9" style="2"/>
    <col min="6" max="6" width="12.375" style="2" customWidth="1"/>
    <col min="7" max="16384" width="9" style="2"/>
  </cols>
  <sheetData>
    <row r="1" spans="1:11">
      <c r="A1" s="1">
        <f>+BSCA申込書!C7</f>
        <v>0</v>
      </c>
      <c r="B1" s="2" t="s">
        <v>110</v>
      </c>
      <c r="F1" s="1">
        <f>+BSCA申込書!C7</f>
        <v>0</v>
      </c>
      <c r="G1" s="2" t="s">
        <v>110</v>
      </c>
      <c r="J1" s="45" t="s">
        <v>111</v>
      </c>
      <c r="K1" s="4" t="s">
        <v>112</v>
      </c>
    </row>
    <row r="3" spans="1:11">
      <c r="A3" s="2" t="s">
        <v>113</v>
      </c>
      <c r="F3" s="2" t="s">
        <v>114</v>
      </c>
    </row>
    <row r="4" spans="1:11">
      <c r="A4" s="2" t="s">
        <v>115</v>
      </c>
    </row>
    <row r="5" spans="1:11">
      <c r="A5" s="2" t="s">
        <v>116</v>
      </c>
      <c r="F5" s="2" t="s">
        <v>117</v>
      </c>
    </row>
    <row r="6" spans="1:11">
      <c r="F6" s="2" t="s">
        <v>118</v>
      </c>
    </row>
    <row r="7" spans="1:11">
      <c r="A7" s="2" t="s">
        <v>119</v>
      </c>
      <c r="F7" s="2" t="s">
        <v>120</v>
      </c>
    </row>
    <row r="8" spans="1:11">
      <c r="A8" s="2" t="s">
        <v>118</v>
      </c>
      <c r="C8" s="44"/>
    </row>
    <row r="9" spans="1:11">
      <c r="A9" s="2" t="s">
        <v>120</v>
      </c>
      <c r="F9" s="2" t="s">
        <v>121</v>
      </c>
    </row>
    <row r="11" spans="1:11">
      <c r="A11" s="2" t="s">
        <v>122</v>
      </c>
      <c r="F11" s="2" t="s">
        <v>123</v>
      </c>
    </row>
    <row r="12" spans="1:11">
      <c r="F12" s="2" t="s">
        <v>124</v>
      </c>
    </row>
    <row r="13" spans="1:11">
      <c r="A13" s="2" t="s">
        <v>123</v>
      </c>
      <c r="F13" s="2" t="s">
        <v>125</v>
      </c>
    </row>
    <row r="14" spans="1:11">
      <c r="A14" s="2" t="s">
        <v>124</v>
      </c>
      <c r="F14" s="2" t="s">
        <v>126</v>
      </c>
    </row>
    <row r="15" spans="1:11">
      <c r="A15" s="2" t="s">
        <v>125</v>
      </c>
      <c r="F15" s="2" t="s">
        <v>127</v>
      </c>
    </row>
    <row r="16" spans="1:11">
      <c r="A16" s="2" t="s">
        <v>126</v>
      </c>
      <c r="F16" s="2" t="s">
        <v>128</v>
      </c>
    </row>
    <row r="17" spans="1:6">
      <c r="A17" s="2" t="s">
        <v>127</v>
      </c>
      <c r="F17" s="2" t="s">
        <v>123</v>
      </c>
    </row>
    <row r="18" spans="1:6">
      <c r="A18" s="2" t="s">
        <v>128</v>
      </c>
    </row>
    <row r="19" spans="1:6">
      <c r="A19" s="2" t="s">
        <v>123</v>
      </c>
    </row>
  </sheetData>
  <phoneticPr fontId="34"/>
  <pageMargins left="0.69930555555555551" right="0.69930555555555551" top="0.75" bottom="0.75" header="0.3" footer="0.3"/>
  <pageSetup paperSize="9" orientation="portrait" verticalDpi="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showZeros="0" workbookViewId="0">
      <selection activeCell="G10" sqref="G10"/>
    </sheetView>
  </sheetViews>
  <sheetFormatPr defaultRowHeight="13.5"/>
  <cols>
    <col min="1" max="1" width="11.125" style="2" customWidth="1"/>
    <col min="2" max="16384" width="9" style="2"/>
  </cols>
  <sheetData>
    <row r="1" spans="1:10">
      <c r="A1" s="1">
        <f>+BSCA申込書!C7</f>
        <v>0</v>
      </c>
      <c r="B1" s="2" t="s">
        <v>110</v>
      </c>
    </row>
    <row r="3" spans="1:10">
      <c r="A3" s="2" t="s">
        <v>129</v>
      </c>
    </row>
    <row r="4" spans="1:10">
      <c r="A4" s="2" t="s">
        <v>130</v>
      </c>
    </row>
    <row r="6" spans="1:10">
      <c r="A6" s="2" t="s">
        <v>131</v>
      </c>
    </row>
    <row r="7" spans="1:10">
      <c r="A7" s="2" t="s">
        <v>132</v>
      </c>
    </row>
    <row r="8" spans="1:10">
      <c r="A8" s="2" t="s">
        <v>133</v>
      </c>
    </row>
    <row r="10" spans="1:10">
      <c r="A10" s="2" t="s">
        <v>134</v>
      </c>
    </row>
    <row r="11" spans="1:10">
      <c r="A11" s="2" t="s">
        <v>135</v>
      </c>
    </row>
    <row r="13" spans="1:10">
      <c r="A13" s="2" t="s">
        <v>136</v>
      </c>
    </row>
    <row r="14" spans="1:10">
      <c r="A14" s="1" t="str">
        <f>"１．ご納入額   \ "&amp;TEXT(5000+BSCA申込書!J2,"#,##0")&amp;"円"</f>
        <v>１．ご納入額   \ 5,000円</v>
      </c>
      <c r="B14" s="1"/>
      <c r="C14" s="1"/>
      <c r="H14" s="4" t="s">
        <v>137</v>
      </c>
      <c r="J14" s="43"/>
    </row>
    <row r="15" spans="1:10">
      <c r="A15" s="1" t="str">
        <f>"   （入会金：5,000円 ＋ "&amp;BSCA申込書!J4&amp;"年度年会費："&amp;TEXT(BSCA申込書!J2,"#,##0")&amp;"円）"</f>
        <v xml:space="preserve">   （入会金：5,000円 ＋ 2018年度年会費：0円）</v>
      </c>
      <c r="B15" s="1"/>
      <c r="C15" s="1"/>
      <c r="D15" s="1"/>
      <c r="E15" s="1"/>
      <c r="H15" s="42" t="s">
        <v>138</v>
      </c>
    </row>
    <row r="17" spans="1:1">
      <c r="A17" s="2" t="s">
        <v>139</v>
      </c>
    </row>
    <row r="18" spans="1:1">
      <c r="A18" s="2" t="s">
        <v>140</v>
      </c>
    </row>
    <row r="19" spans="1:1">
      <c r="A19" s="2" t="s">
        <v>141</v>
      </c>
    </row>
    <row r="20" spans="1:1">
      <c r="A20" s="2" t="s">
        <v>142</v>
      </c>
    </row>
    <row r="21" spans="1:1">
      <c r="A21" s="2" t="s">
        <v>143</v>
      </c>
    </row>
    <row r="22" spans="1:1">
      <c r="A22" s="2" t="s">
        <v>144</v>
      </c>
    </row>
    <row r="23" spans="1:1">
      <c r="A23" s="2" t="s">
        <v>145</v>
      </c>
    </row>
    <row r="25" spans="1:1">
      <c r="A25" s="2" t="s">
        <v>146</v>
      </c>
    </row>
    <row r="26" spans="1:1">
      <c r="A26" s="2" t="s">
        <v>147</v>
      </c>
    </row>
    <row r="28" spans="1:1">
      <c r="A28" s="2" t="s">
        <v>121</v>
      </c>
    </row>
    <row r="30" spans="1:1">
      <c r="A30" s="2" t="s">
        <v>123</v>
      </c>
    </row>
    <row r="31" spans="1:1">
      <c r="A31" s="2" t="s">
        <v>124</v>
      </c>
    </row>
    <row r="32" spans="1:1">
      <c r="A32" s="2" t="s">
        <v>125</v>
      </c>
    </row>
    <row r="33" spans="1:1">
      <c r="A33" s="2" t="s">
        <v>126</v>
      </c>
    </row>
    <row r="34" spans="1:1">
      <c r="A34" s="2" t="s">
        <v>127</v>
      </c>
    </row>
    <row r="35" spans="1:1">
      <c r="A35" s="2" t="s">
        <v>128</v>
      </c>
    </row>
    <row r="36" spans="1:1">
      <c r="A36" s="2" t="s">
        <v>123</v>
      </c>
    </row>
  </sheetData>
  <phoneticPr fontId="34"/>
  <pageMargins left="0.69930555555555551" right="0.69930555555555551" top="0.75" bottom="0.75" header="0.3" footer="0.3"/>
  <pageSetup paperSize="9" orientation="portrait" horizontalDpi="4294967293" verticalDpi="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5"/>
  <sheetViews>
    <sheetView topLeftCell="A13" workbookViewId="0">
      <selection activeCell="G10" sqref="G10"/>
    </sheetView>
  </sheetViews>
  <sheetFormatPr defaultRowHeight="13.5"/>
  <cols>
    <col min="1" max="8" width="9.75" style="33" customWidth="1"/>
    <col min="9" max="16384" width="9" style="33"/>
  </cols>
  <sheetData>
    <row r="1" spans="1:8">
      <c r="A1" s="33" t="s">
        <v>148</v>
      </c>
    </row>
    <row r="2" spans="1:8">
      <c r="A2" s="33" t="s">
        <v>149</v>
      </c>
    </row>
    <row r="3" spans="1:8">
      <c r="A3" s="33" t="s">
        <v>150</v>
      </c>
    </row>
    <row r="4" spans="1:8">
      <c r="A4" s="33" t="s">
        <v>151</v>
      </c>
    </row>
    <row r="5" spans="1:8">
      <c r="E5" s="34" t="s">
        <v>152</v>
      </c>
    </row>
    <row r="6" spans="1:8">
      <c r="E6" s="35" t="s">
        <v>126</v>
      </c>
    </row>
    <row r="7" spans="1:8">
      <c r="E7" s="35" t="s">
        <v>153</v>
      </c>
    </row>
    <row r="8" spans="1:8" ht="5.25" customHeight="1">
      <c r="G8" s="36"/>
    </row>
    <row r="9" spans="1:8">
      <c r="E9" s="37" t="s">
        <v>154</v>
      </c>
    </row>
    <row r="10" spans="1:8">
      <c r="E10" s="37" t="s">
        <v>155</v>
      </c>
    </row>
    <row r="11" spans="1:8">
      <c r="E11" s="37"/>
      <c r="F11" s="38" t="s">
        <v>156</v>
      </c>
    </row>
    <row r="12" spans="1:8" ht="23.25" customHeight="1">
      <c r="E12" s="37"/>
      <c r="F12" s="38"/>
    </row>
    <row r="13" spans="1:8" ht="14.25">
      <c r="A13" s="39" t="s">
        <v>157</v>
      </c>
      <c r="B13" s="40"/>
      <c r="C13" s="40"/>
      <c r="D13" s="40"/>
      <c r="E13" s="40"/>
      <c r="F13" s="40"/>
      <c r="G13" s="40"/>
      <c r="H13" s="40"/>
    </row>
    <row r="14" spans="1:8" ht="21.75" customHeight="1"/>
    <row r="15" spans="1:8">
      <c r="A15" s="37" t="s">
        <v>158</v>
      </c>
    </row>
    <row r="16" spans="1:8">
      <c r="A16" s="37" t="s">
        <v>159</v>
      </c>
    </row>
    <row r="18" spans="1:9">
      <c r="A18" s="40" t="s">
        <v>160</v>
      </c>
      <c r="B18" s="40"/>
      <c r="C18" s="40"/>
      <c r="D18" s="40"/>
      <c r="E18" s="40"/>
      <c r="F18" s="40"/>
      <c r="G18" s="40"/>
      <c r="H18" s="40"/>
    </row>
    <row r="19" spans="1:9">
      <c r="B19" s="41" t="str">
        <f>"１．ご納入額   \ "&amp;TEXT(5000+BSCA申込書!J2,"#,##0")&amp;"円"</f>
        <v>１．ご納入額   \ 5,000円</v>
      </c>
    </row>
    <row r="20" spans="1:9">
      <c r="B20" s="41" t="str">
        <f>"   （入会金：5,000円 ＋ "&amp;BSCA申込書!J4&amp;"年度年会費："&amp;TEXT(BSCA申込書!J2,"#,##0")&amp;"円）"</f>
        <v xml:space="preserve">   （入会金：5,000円 ＋ 2018年度年会費：0円）</v>
      </c>
      <c r="I20" s="4" t="s">
        <v>137</v>
      </c>
    </row>
    <row r="21" spans="1:9">
      <c r="I21" s="42" t="s">
        <v>138</v>
      </c>
    </row>
    <row r="22" spans="1:9">
      <c r="B22" s="33" t="s">
        <v>139</v>
      </c>
    </row>
    <row r="23" spans="1:9">
      <c r="B23" s="37" t="s">
        <v>140</v>
      </c>
    </row>
    <row r="24" spans="1:9">
      <c r="B24" s="37" t="s">
        <v>161</v>
      </c>
    </row>
    <row r="25" spans="1:9">
      <c r="B25" s="37"/>
      <c r="C25" s="33" t="s">
        <v>162</v>
      </c>
    </row>
    <row r="26" spans="1:9">
      <c r="B26" s="37" t="s">
        <v>142</v>
      </c>
    </row>
    <row r="27" spans="1:9">
      <c r="B27" s="37" t="s">
        <v>143</v>
      </c>
    </row>
    <row r="28" spans="1:9">
      <c r="B28" s="37" t="s">
        <v>144</v>
      </c>
    </row>
    <row r="29" spans="1:9">
      <c r="B29" s="37" t="s">
        <v>145</v>
      </c>
    </row>
    <row r="31" spans="1:9">
      <c r="B31" s="33" t="s">
        <v>146</v>
      </c>
    </row>
    <row r="33" spans="1:8">
      <c r="A33" s="37" t="s">
        <v>163</v>
      </c>
    </row>
    <row r="35" spans="1:8">
      <c r="H35" s="33" t="s">
        <v>164</v>
      </c>
    </row>
  </sheetData>
  <phoneticPr fontId="34"/>
  <printOptions horizontalCentered="1"/>
  <pageMargins left="1" right="1" top="1" bottom="1" header="0.5" footer="0.5"/>
  <pageSetup paperSize="9" orientation="portrait" horizontalDpi="4294967293" verticalDpi="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2"/>
  <sheetViews>
    <sheetView showZeros="0" workbookViewId="0">
      <selection activeCell="G10" sqref="G10"/>
    </sheetView>
  </sheetViews>
  <sheetFormatPr defaultColWidth="9" defaultRowHeight="13.5"/>
  <sheetData>
    <row r="1" spans="1:28" s="6" customFormat="1" ht="13.5" customHeight="1">
      <c r="A1" s="8" t="s">
        <v>165</v>
      </c>
      <c r="B1" s="9" t="s">
        <v>166</v>
      </c>
      <c r="C1" s="10" t="s">
        <v>9</v>
      </c>
      <c r="D1" s="11" t="s">
        <v>167</v>
      </c>
      <c r="E1" s="11" t="s">
        <v>168</v>
      </c>
      <c r="F1" s="12" t="s">
        <v>26</v>
      </c>
      <c r="G1" s="12" t="s">
        <v>169</v>
      </c>
      <c r="H1" s="10" t="s">
        <v>170</v>
      </c>
      <c r="I1" s="10" t="s">
        <v>171</v>
      </c>
      <c r="J1" s="10" t="s">
        <v>172</v>
      </c>
      <c r="K1" s="10" t="s">
        <v>173</v>
      </c>
      <c r="L1" s="10" t="s">
        <v>174</v>
      </c>
      <c r="M1" s="10" t="s">
        <v>175</v>
      </c>
      <c r="N1" s="10" t="s">
        <v>176</v>
      </c>
      <c r="O1" s="10" t="s">
        <v>177</v>
      </c>
      <c r="P1" s="10" t="s">
        <v>178</v>
      </c>
      <c r="Q1" s="10" t="s">
        <v>179</v>
      </c>
      <c r="R1" s="10" t="s">
        <v>180</v>
      </c>
      <c r="S1" s="10" t="s">
        <v>181</v>
      </c>
      <c r="T1" s="12" t="s">
        <v>182</v>
      </c>
      <c r="U1" s="23" t="s">
        <v>183</v>
      </c>
      <c r="V1" s="12" t="s">
        <v>184</v>
      </c>
      <c r="W1" s="12" t="s">
        <v>185</v>
      </c>
      <c r="X1" s="24" t="s">
        <v>186</v>
      </c>
      <c r="Y1" s="12" t="s">
        <v>187</v>
      </c>
      <c r="Z1" s="10" t="s">
        <v>188</v>
      </c>
      <c r="AA1" s="10" t="s">
        <v>189</v>
      </c>
    </row>
    <row r="2" spans="1:28" s="7" customFormat="1" ht="24.95" customHeight="1">
      <c r="A2" s="13">
        <f>+BSCA申込書!J1</f>
        <v>0</v>
      </c>
      <c r="B2" s="14">
        <f>+BSCA申込書!J3</f>
        <v>0</v>
      </c>
      <c r="C2" s="15">
        <f>+BSCA申込書!C7</f>
        <v>0</v>
      </c>
      <c r="D2" s="16"/>
      <c r="E2" s="16"/>
      <c r="F2" s="17">
        <f>+BSCA申込書!D14</f>
        <v>0</v>
      </c>
      <c r="G2" s="17">
        <f>+BSCA申込書!D15</f>
        <v>0</v>
      </c>
      <c r="H2" s="15">
        <f>+BSCA申込書!C9</f>
        <v>0</v>
      </c>
      <c r="I2" s="15">
        <f>+BSCA申込書!D17</f>
        <v>0</v>
      </c>
      <c r="J2" s="18">
        <f>+BSCA申込書!D18</f>
        <v>0</v>
      </c>
      <c r="K2" s="19">
        <f>+BSCA申込書!D20</f>
        <v>0</v>
      </c>
      <c r="L2" s="20">
        <f>+BSCA申込書!D10</f>
        <v>0</v>
      </c>
      <c r="M2" s="21">
        <f>+BSCA申込書!D11</f>
        <v>0</v>
      </c>
      <c r="N2" s="19" t="str">
        <f>+BSCA申込書!D13</f>
        <v xml:space="preserve"> </v>
      </c>
      <c r="O2" s="22">
        <f>IF($H2="自宅",L2,I2)</f>
        <v>0</v>
      </c>
      <c r="P2" s="19">
        <f>IF($H2="自宅",M2,J2)</f>
        <v>0</v>
      </c>
      <c r="Q2" s="19">
        <f>IF($H2="自宅","",F2)</f>
        <v>0</v>
      </c>
      <c r="R2" s="19">
        <f>IF($H2="自宅","",G2)</f>
        <v>0</v>
      </c>
      <c r="S2" s="25">
        <f>IF(ISBLANK(T2),1,0)+IF(ISBLANK(V2),1,0)+IF(ISBLANK(X2),1,0)</f>
        <v>0</v>
      </c>
      <c r="T2" s="26">
        <f>+BSCA申込書!J2</f>
        <v>0</v>
      </c>
      <c r="U2" s="27">
        <f>+BSCA申込書!J3</f>
        <v>0</v>
      </c>
      <c r="V2" s="28" t="s">
        <v>190</v>
      </c>
      <c r="W2" s="29" t="s">
        <v>190</v>
      </c>
      <c r="X2" s="30" t="s">
        <v>190</v>
      </c>
      <c r="Y2" s="29" t="s">
        <v>190</v>
      </c>
      <c r="Z2" s="31"/>
      <c r="AA2" s="20"/>
      <c r="AB2" s="32"/>
    </row>
  </sheetData>
  <phoneticPr fontId="34"/>
  <pageMargins left="0.69930555555555551" right="0.69930555555555551" top="0.75" bottom="0.75" header="0.3" footer="0.3"/>
  <pageSetup paperSize="9" orientation="portrait" horizontalDpi="4294967293"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43"/>
  <sheetViews>
    <sheetView showZeros="0" workbookViewId="0">
      <selection activeCell="G10" sqref="G10"/>
    </sheetView>
  </sheetViews>
  <sheetFormatPr defaultColWidth="9" defaultRowHeight="13.5"/>
  <sheetData>
    <row r="1" spans="1:8">
      <c r="A1" s="1">
        <f>+BSCA申込書!C7</f>
        <v>0</v>
      </c>
      <c r="B1" t="s">
        <v>110</v>
      </c>
    </row>
    <row r="3" spans="1:8">
      <c r="A3" s="2" t="s">
        <v>129</v>
      </c>
    </row>
    <row r="5" spans="1:8">
      <c r="A5" t="s">
        <v>191</v>
      </c>
    </row>
    <row r="7" spans="1:8">
      <c r="A7" s="3" t="str">
        <f>"入会金及び年会費の入金を"&amp;TEXT(BSCA申込書!J3,"m月d日")&amp;"付で確認をさせて頂きました。"</f>
        <v>入会金及び年会費の入金を1月0日付で確認をさせて頂きました。</v>
      </c>
      <c r="B7" s="3"/>
      <c r="C7" s="3"/>
      <c r="D7" s="3"/>
      <c r="E7" s="3"/>
      <c r="F7" s="3"/>
      <c r="H7" s="4" t="s">
        <v>192</v>
      </c>
    </row>
    <row r="8" spans="1:8">
      <c r="A8" t="s">
        <v>193</v>
      </c>
    </row>
    <row r="10" spans="1:8">
      <c r="A10" t="s">
        <v>194</v>
      </c>
    </row>
    <row r="11" spans="1:8">
      <c r="A11" s="3" t="str">
        <f>"■ "&amp;BSCA申込書!C7&amp;"様の会員番号は「"&amp;BSCA申込書!J1&amp;"」です。"</f>
        <v>■ 様の会員番号は「」です。</v>
      </c>
      <c r="B11" s="3"/>
      <c r="C11" s="3"/>
      <c r="H11" s="4" t="s">
        <v>195</v>
      </c>
    </row>
    <row r="12" spans="1:8">
      <c r="A12" t="s">
        <v>194</v>
      </c>
      <c r="H12" s="5" t="s">
        <v>138</v>
      </c>
    </row>
    <row r="15" spans="1:8">
      <c r="A15" t="s">
        <v>196</v>
      </c>
    </row>
    <row r="17" spans="1:1">
      <c r="A17" t="s">
        <v>197</v>
      </c>
    </row>
    <row r="18" spans="1:1">
      <c r="A18" t="s">
        <v>198</v>
      </c>
    </row>
    <row r="19" spans="1:1">
      <c r="A19" t="s">
        <v>199</v>
      </c>
    </row>
    <row r="21" spans="1:1">
      <c r="A21" t="s">
        <v>200</v>
      </c>
    </row>
    <row r="22" spans="1:1">
      <c r="A22" t="s">
        <v>201</v>
      </c>
    </row>
    <row r="24" spans="1:1">
      <c r="A24" t="s">
        <v>202</v>
      </c>
    </row>
    <row r="25" spans="1:1">
      <c r="A25" t="s">
        <v>203</v>
      </c>
    </row>
    <row r="27" spans="1:1">
      <c r="A27" t="s">
        <v>204</v>
      </c>
    </row>
    <row r="29" spans="1:1">
      <c r="A29" t="s">
        <v>205</v>
      </c>
    </row>
    <row r="30" spans="1:1">
      <c r="A30" t="s">
        <v>206</v>
      </c>
    </row>
    <row r="32" spans="1:1">
      <c r="A32" t="s">
        <v>207</v>
      </c>
    </row>
    <row r="34" spans="1:1">
      <c r="A34" t="s">
        <v>208</v>
      </c>
    </row>
    <row r="35" spans="1:1">
      <c r="A35" t="s">
        <v>209</v>
      </c>
    </row>
    <row r="37" spans="1:1">
      <c r="A37" s="2" t="s">
        <v>123</v>
      </c>
    </row>
    <row r="38" spans="1:1">
      <c r="A38" s="2" t="s">
        <v>124</v>
      </c>
    </row>
    <row r="39" spans="1:1">
      <c r="A39" s="2" t="s">
        <v>125</v>
      </c>
    </row>
    <row r="40" spans="1:1">
      <c r="A40" s="2" t="s">
        <v>126</v>
      </c>
    </row>
    <row r="41" spans="1:1">
      <c r="A41" s="2" t="s">
        <v>127</v>
      </c>
    </row>
    <row r="42" spans="1:1">
      <c r="A42" s="2" t="s">
        <v>128</v>
      </c>
    </row>
    <row r="43" spans="1:1">
      <c r="A43" s="2" t="s">
        <v>123</v>
      </c>
    </row>
  </sheetData>
  <phoneticPr fontId="34"/>
  <pageMargins left="0.69930555555555551" right="0.69930555555555551" top="0.75" bottom="0.75" header="0.3" footer="0.3"/>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BSCA申込書</vt:lpstr>
      <vt:lpstr>学会賞等リスト</vt:lpstr>
      <vt:lpstr>履歴等特記</vt:lpstr>
      <vt:lpstr>1 受付ﾒｰﾙ</vt:lpstr>
      <vt:lpstr>2 請求ﾒｰﾙ</vt:lpstr>
      <vt:lpstr>3 請求書</vt:lpstr>
      <vt:lpstr>4 名簿転記</vt:lpstr>
      <vt:lpstr>5 入会完了ﾒｰﾙ</vt:lpstr>
      <vt:lpstr>'3 請求書'!Print_Area</vt:lpstr>
      <vt:lpstr>BSCA申込書!Print_Area</vt:lpstr>
    </vt:vector>
  </TitlesOfParts>
  <Manager/>
  <Company>NESTEC</Company>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NAKAHARA NOBUO</dc:creator>
  <cp:keywords/>
  <dc:description/>
  <cp:lastModifiedBy>山口 弘雅</cp:lastModifiedBy>
  <cp:revision/>
  <cp:lastPrinted>2018-01-22T08:40:32Z</cp:lastPrinted>
  <dcterms:created xsi:type="dcterms:W3CDTF">2004-03-04T10:04:29Z</dcterms:created>
  <dcterms:modified xsi:type="dcterms:W3CDTF">2018-03-13T02:37:59Z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