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39\Desktop\外部委員会\CXFEE アンケート\"/>
    </mc:Choice>
  </mc:AlternateContent>
  <bookViews>
    <workbookView xWindow="0" yWindow="0" windowWidth="20490" windowHeight="7530"/>
  </bookViews>
  <sheets>
    <sheet name="企画・設計フェーズ" sheetId="1" r:id="rId1"/>
    <sheet name="施工フェーズ" sheetId="6" r:id="rId2"/>
    <sheet name="FPTフェーズ" sheetId="7" r:id="rId3"/>
    <sheet name="区分" sheetId="8"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7" l="1"/>
  <c r="H10" i="7"/>
  <c r="G10" i="7"/>
  <c r="F10" i="7"/>
  <c r="E10" i="7"/>
  <c r="D10" i="7"/>
  <c r="I9" i="7"/>
  <c r="H9" i="7"/>
  <c r="G9" i="7"/>
  <c r="F9" i="7"/>
  <c r="E9" i="7"/>
  <c r="D9" i="7"/>
  <c r="B9" i="7"/>
  <c r="J8" i="6"/>
  <c r="J8" i="7" s="1"/>
  <c r="J13" i="6"/>
  <c r="I10" i="6"/>
  <c r="H10" i="6"/>
  <c r="G10" i="6"/>
  <c r="F10" i="6"/>
  <c r="E10" i="6"/>
  <c r="D10" i="6"/>
  <c r="N6" i="6"/>
  <c r="N6" i="7" s="1"/>
  <c r="J6" i="6"/>
  <c r="J6" i="7" s="1"/>
  <c r="K8" i="6"/>
  <c r="K8" i="7" s="1"/>
  <c r="I9" i="6"/>
  <c r="H9" i="6"/>
  <c r="G9" i="6"/>
  <c r="F9" i="6"/>
  <c r="E9" i="6"/>
  <c r="D9" i="6"/>
  <c r="I29" i="1"/>
  <c r="H29" i="1"/>
  <c r="G29" i="1"/>
  <c r="F29" i="1"/>
  <c r="E29" i="1"/>
  <c r="D29" i="1"/>
  <c r="K29" i="1" s="1"/>
  <c r="I22" i="1"/>
  <c r="H22" i="1"/>
  <c r="G22" i="1"/>
  <c r="F22" i="1"/>
  <c r="E22" i="1"/>
  <c r="D22" i="1"/>
  <c r="I16" i="1"/>
  <c r="H16" i="1"/>
  <c r="G16" i="1"/>
  <c r="F16" i="1"/>
  <c r="E16" i="1"/>
  <c r="D16" i="1"/>
  <c r="K10" i="7" l="1"/>
  <c r="K22" i="1"/>
  <c r="K16" i="1"/>
  <c r="L16" i="1" s="1"/>
  <c r="M16" i="1" s="1"/>
  <c r="N16" i="1" s="1"/>
  <c r="K10" i="6"/>
  <c r="L10" i="6" s="1"/>
  <c r="M10" i="6" s="1"/>
  <c r="L10" i="7"/>
  <c r="L29" i="1"/>
  <c r="L22" i="1"/>
  <c r="M22" i="1" s="1"/>
  <c r="J26" i="7"/>
  <c r="J25" i="7"/>
  <c r="J24" i="7"/>
  <c r="J23" i="7"/>
  <c r="J22" i="7"/>
  <c r="J21" i="7"/>
  <c r="J20" i="7"/>
  <c r="J19" i="7"/>
  <c r="N10" i="6" l="1"/>
  <c r="N31" i="6" s="1"/>
  <c r="M10" i="7"/>
  <c r="N10" i="7" s="1"/>
  <c r="N22" i="1"/>
  <c r="M29" i="1"/>
  <c r="N29" i="1" s="1"/>
  <c r="N37" i="1" s="1"/>
  <c r="J17" i="7"/>
  <c r="I31" i="7" l="1"/>
  <c r="H31" i="7"/>
  <c r="G31" i="7"/>
  <c r="F31" i="7"/>
  <c r="D31" i="7"/>
  <c r="I31" i="6"/>
  <c r="H31" i="6"/>
  <c r="G31" i="6"/>
  <c r="F31" i="6"/>
  <c r="D31" i="6"/>
  <c r="I37" i="1"/>
  <c r="H37" i="1"/>
  <c r="G37" i="1"/>
  <c r="F37" i="1"/>
  <c r="D37" i="1"/>
  <c r="J26" i="6" l="1"/>
  <c r="J25" i="6"/>
  <c r="J24" i="6"/>
  <c r="J23" i="6"/>
  <c r="J22" i="6"/>
  <c r="J21" i="6"/>
  <c r="J20" i="6"/>
  <c r="J19" i="6"/>
  <c r="J18" i="6"/>
  <c r="J17" i="6"/>
  <c r="J16" i="6"/>
  <c r="J15" i="6"/>
  <c r="J14" i="6"/>
  <c r="J12" i="6"/>
  <c r="J11" i="6"/>
  <c r="J16" i="7" l="1"/>
  <c r="J15" i="7"/>
  <c r="J14" i="7"/>
  <c r="J13" i="7"/>
  <c r="J11" i="7"/>
  <c r="J36" i="1"/>
  <c r="J35" i="1"/>
  <c r="J34" i="1"/>
  <c r="J33" i="1"/>
  <c r="J32" i="1"/>
  <c r="J31" i="1"/>
  <c r="J30" i="1"/>
  <c r="J28" i="1"/>
  <c r="J27" i="1"/>
  <c r="J26" i="1"/>
  <c r="J25" i="1"/>
  <c r="J24" i="1"/>
  <c r="J23" i="1"/>
  <c r="J21" i="1"/>
  <c r="J20" i="1"/>
  <c r="J19" i="1"/>
  <c r="J18" i="1"/>
  <c r="J17" i="1"/>
  <c r="J22" i="1" l="1"/>
  <c r="E31" i="7"/>
  <c r="E31" i="6"/>
  <c r="J31" i="7" l="1"/>
  <c r="J31" i="6"/>
  <c r="J10" i="7"/>
  <c r="J10" i="6"/>
  <c r="E37" i="1" l="1"/>
  <c r="J16" i="1" l="1"/>
  <c r="J37" i="1"/>
  <c r="J29" i="1"/>
</calcChain>
</file>

<file path=xl/sharedStrings.xml><?xml version="1.0" encoding="utf-8"?>
<sst xmlns="http://schemas.openxmlformats.org/spreadsheetml/2006/main" count="134" uniqueCount="94">
  <si>
    <t>業務の種別</t>
    <rPh sb="0" eb="2">
      <t>ギョウム</t>
    </rPh>
    <rPh sb="3" eb="5">
      <t>シュベツ</t>
    </rPh>
    <phoneticPr fontId="1"/>
  </si>
  <si>
    <t>Cx企画フェーズ</t>
    <rPh sb="2" eb="4">
      <t>キカク</t>
    </rPh>
    <phoneticPr fontId="1"/>
  </si>
  <si>
    <t>(1)Cx計画書の作成（事前打合を含）</t>
    <rPh sb="5" eb="8">
      <t>ケイカクショ</t>
    </rPh>
    <rPh sb="9" eb="11">
      <t>サクセイ</t>
    </rPh>
    <rPh sb="12" eb="14">
      <t>ジゼン</t>
    </rPh>
    <rPh sb="14" eb="15">
      <t>ウ</t>
    </rPh>
    <rPh sb="15" eb="16">
      <t>ア</t>
    </rPh>
    <rPh sb="17" eb="18">
      <t>フク</t>
    </rPh>
    <phoneticPr fontId="2"/>
  </si>
  <si>
    <t>(2)発注者要件書（OPR）の作成支援</t>
    <rPh sb="3" eb="6">
      <t>ハッチュウシャ</t>
    </rPh>
    <rPh sb="6" eb="8">
      <t>ヨウケン</t>
    </rPh>
    <rPh sb="8" eb="9">
      <t>ショ</t>
    </rPh>
    <rPh sb="15" eb="17">
      <t>サクセイ</t>
    </rPh>
    <rPh sb="17" eb="19">
      <t>シエン</t>
    </rPh>
    <phoneticPr fontId="2"/>
  </si>
  <si>
    <t>(3)設計業務計画書のレビュー</t>
    <rPh sb="3" eb="5">
      <t>セッケイ</t>
    </rPh>
    <rPh sb="5" eb="7">
      <t>ギョウム</t>
    </rPh>
    <rPh sb="7" eb="10">
      <t>ケイカクショ</t>
    </rPh>
    <phoneticPr fontId="2"/>
  </si>
  <si>
    <t>(4)Cx報告書の作成</t>
    <rPh sb="5" eb="8">
      <t>ホウコクショ</t>
    </rPh>
    <rPh sb="9" eb="11">
      <t>サクセイ</t>
    </rPh>
    <phoneticPr fontId="2"/>
  </si>
  <si>
    <t>(5)Cx会議</t>
    <rPh sb="5" eb="7">
      <t>カイギ</t>
    </rPh>
    <phoneticPr fontId="2"/>
  </si>
  <si>
    <t>設計フェーズ（基本設計）</t>
    <rPh sb="0" eb="2">
      <t>セッケイ</t>
    </rPh>
    <rPh sb="7" eb="9">
      <t>キホン</t>
    </rPh>
    <rPh sb="9" eb="11">
      <t>セッケイ</t>
    </rPh>
    <phoneticPr fontId="1"/>
  </si>
  <si>
    <t>(1)Cx計画書の作成</t>
    <rPh sb="5" eb="8">
      <t>ケイカクショ</t>
    </rPh>
    <rPh sb="9" eb="11">
      <t>サクセイ</t>
    </rPh>
    <phoneticPr fontId="2"/>
  </si>
  <si>
    <t>(2)OPR作成支援</t>
    <rPh sb="6" eb="8">
      <t>サクセイ</t>
    </rPh>
    <rPh sb="8" eb="10">
      <t>シエン</t>
    </rPh>
    <phoneticPr fontId="2"/>
  </si>
  <si>
    <t>(3)Cx会議の開催・運営</t>
    <rPh sb="5" eb="7">
      <t>カイギ</t>
    </rPh>
    <rPh sb="8" eb="10">
      <t>カイサイ</t>
    </rPh>
    <rPh sb="11" eb="13">
      <t>ウンエイ</t>
    </rPh>
    <phoneticPr fontId="2"/>
  </si>
  <si>
    <t>(4)設計主旨文書に対するレビュー</t>
    <rPh sb="3" eb="5">
      <t>セッケイ</t>
    </rPh>
    <rPh sb="5" eb="7">
      <t>シュシ</t>
    </rPh>
    <rPh sb="7" eb="9">
      <t>ブンショ</t>
    </rPh>
    <rPh sb="10" eb="11">
      <t>タイ</t>
    </rPh>
    <phoneticPr fontId="2"/>
  </si>
  <si>
    <t>(5)設計図書に対するレビュー</t>
    <rPh sb="3" eb="5">
      <t>セッケイ</t>
    </rPh>
    <rPh sb="5" eb="7">
      <t>トショ</t>
    </rPh>
    <rPh sb="8" eb="9">
      <t>タイ</t>
    </rPh>
    <phoneticPr fontId="2"/>
  </si>
  <si>
    <t>(6)Cx報告書の作成</t>
    <rPh sb="5" eb="8">
      <t>ホウコクショ</t>
    </rPh>
    <rPh sb="9" eb="11">
      <t>サクセイ</t>
    </rPh>
    <phoneticPr fontId="2"/>
  </si>
  <si>
    <t>設計フェーズ（実施設計）</t>
    <rPh sb="0" eb="2">
      <t>セッケイ</t>
    </rPh>
    <rPh sb="7" eb="9">
      <t>ジッシ</t>
    </rPh>
    <rPh sb="9" eb="11">
      <t>セッケイ</t>
    </rPh>
    <phoneticPr fontId="1"/>
  </si>
  <si>
    <t>(6)特記仕様書（Cx）の作成</t>
    <rPh sb="3" eb="8">
      <t>トッキシヨウショ</t>
    </rPh>
    <rPh sb="13" eb="15">
      <t>サクセイ</t>
    </rPh>
    <phoneticPr fontId="2"/>
  </si>
  <si>
    <t>(7)Cx報告書の作成</t>
    <rPh sb="5" eb="8">
      <t>ホウコクショ</t>
    </rPh>
    <rPh sb="9" eb="11">
      <t>サクセイ</t>
    </rPh>
    <phoneticPr fontId="2"/>
  </si>
  <si>
    <t>人員計</t>
    <rPh sb="0" eb="2">
      <t>ジンイン</t>
    </rPh>
    <rPh sb="2" eb="3">
      <t>ケイ</t>
    </rPh>
    <phoneticPr fontId="1"/>
  </si>
  <si>
    <t>技師長</t>
    <rPh sb="0" eb="3">
      <t>ギシチョウ</t>
    </rPh>
    <phoneticPr fontId="1"/>
  </si>
  <si>
    <t>主任技師</t>
    <rPh sb="0" eb="2">
      <t>シュニン</t>
    </rPh>
    <rPh sb="2" eb="4">
      <t>ギシ</t>
    </rPh>
    <phoneticPr fontId="1"/>
  </si>
  <si>
    <t>技師（A）</t>
    <rPh sb="0" eb="2">
      <t>ギシ</t>
    </rPh>
    <phoneticPr fontId="1"/>
  </si>
  <si>
    <t>技師（B）</t>
    <rPh sb="0" eb="2">
      <t>ギシ</t>
    </rPh>
    <phoneticPr fontId="1"/>
  </si>
  <si>
    <t>技師（Ｃ）</t>
    <rPh sb="0" eb="2">
      <t>ギシ</t>
    </rPh>
    <phoneticPr fontId="1"/>
  </si>
  <si>
    <t>技術員</t>
    <rPh sb="0" eb="2">
      <t>ギジュツ</t>
    </rPh>
    <rPh sb="2" eb="3">
      <t>イン</t>
    </rPh>
    <phoneticPr fontId="1"/>
  </si>
  <si>
    <t>合計</t>
    <rPh sb="0" eb="2">
      <t>ゴウケイ</t>
    </rPh>
    <phoneticPr fontId="1"/>
  </si>
  <si>
    <t>②諸経費</t>
    <rPh sb="1" eb="4">
      <t>ショケイヒ</t>
    </rPh>
    <phoneticPr fontId="1"/>
  </si>
  <si>
    <t>③技術料</t>
    <rPh sb="1" eb="4">
      <t>ギジュツリョウ</t>
    </rPh>
    <phoneticPr fontId="1"/>
  </si>
  <si>
    <t>①×1.1</t>
    <phoneticPr fontId="1"/>
  </si>
  <si>
    <t>(①＋②)×0.15</t>
    <phoneticPr fontId="1"/>
  </si>
  <si>
    <t>施工フェーズ</t>
    <rPh sb="0" eb="2">
      <t>セコウ</t>
    </rPh>
    <phoneticPr fontId="1"/>
  </si>
  <si>
    <t>(4)設備性能の分析と改善対策の提示</t>
    <phoneticPr fontId="1"/>
  </si>
  <si>
    <t>　 Cx会議記録書作成・課題の管理</t>
    <rPh sb="4" eb="6">
      <t>カイギ</t>
    </rPh>
    <rPh sb="6" eb="9">
      <t>キロクショ</t>
    </rPh>
    <rPh sb="9" eb="11">
      <t>サクセイ</t>
    </rPh>
    <rPh sb="12" eb="14">
      <t>カダイ</t>
    </rPh>
    <rPh sb="15" eb="17">
      <t>カンリ</t>
    </rPh>
    <phoneticPr fontId="2"/>
  </si>
  <si>
    <t xml:space="preserve">   Cx会議の開催（出席）</t>
    <rPh sb="5" eb="7">
      <t>カイギ</t>
    </rPh>
    <rPh sb="8" eb="10">
      <t>カイサイ</t>
    </rPh>
    <rPh sb="11" eb="13">
      <t>シュッセキ</t>
    </rPh>
    <phoneticPr fontId="2"/>
  </si>
  <si>
    <t xml:space="preserve">   Cx会議準備</t>
    <rPh sb="5" eb="7">
      <t>カイギ</t>
    </rPh>
    <rPh sb="7" eb="9">
      <t>ジュンビ</t>
    </rPh>
    <phoneticPr fontId="2"/>
  </si>
  <si>
    <t>(2)Cx会議の主宰</t>
    <rPh sb="5" eb="7">
      <t>カイギ</t>
    </rPh>
    <rPh sb="8" eb="10">
      <t>シュサイ</t>
    </rPh>
    <phoneticPr fontId="2"/>
  </si>
  <si>
    <t>(1)Cx計画書のリファイン</t>
    <rPh sb="5" eb="8">
      <t>ケイカクショ</t>
    </rPh>
    <phoneticPr fontId="2"/>
  </si>
  <si>
    <t>機能性能確認・適正化フェーズ</t>
    <rPh sb="0" eb="2">
      <t>キノウ</t>
    </rPh>
    <rPh sb="2" eb="4">
      <t>セイノウ</t>
    </rPh>
    <rPh sb="4" eb="6">
      <t>カクニン</t>
    </rPh>
    <rPh sb="7" eb="9">
      <t>テキセイ</t>
    </rPh>
    <rPh sb="9" eb="10">
      <t>カ</t>
    </rPh>
    <phoneticPr fontId="1"/>
  </si>
  <si>
    <t>1．企画／設計フェーズの工数の算出</t>
    <rPh sb="2" eb="4">
      <t>キカク</t>
    </rPh>
    <rPh sb="5" eb="7">
      <t>セッケイ</t>
    </rPh>
    <rPh sb="12" eb="14">
      <t>コウスウ</t>
    </rPh>
    <rPh sb="15" eb="17">
      <t>サンシュツ</t>
    </rPh>
    <phoneticPr fontId="1"/>
  </si>
  <si>
    <t>2．施工フェーズの工数の算出</t>
    <rPh sb="2" eb="4">
      <t>セコウ</t>
    </rPh>
    <rPh sb="9" eb="11">
      <t>コウスウ</t>
    </rPh>
    <rPh sb="12" eb="14">
      <t>サンシュツ</t>
    </rPh>
    <phoneticPr fontId="1"/>
  </si>
  <si>
    <t>3．機能性能確認・適正化フェーズの工数の算出</t>
    <rPh sb="2" eb="4">
      <t>キノウ</t>
    </rPh>
    <rPh sb="4" eb="6">
      <t>セイノウ</t>
    </rPh>
    <rPh sb="6" eb="8">
      <t>カクニン</t>
    </rPh>
    <rPh sb="9" eb="12">
      <t>テキセイカ</t>
    </rPh>
    <rPh sb="17" eb="19">
      <t>コウスウ</t>
    </rPh>
    <rPh sb="20" eb="22">
      <t>サンシュツ</t>
    </rPh>
    <phoneticPr fontId="1"/>
  </si>
  <si>
    <t>　 Cx会議記録書の作成・課題の管理</t>
    <phoneticPr fontId="2"/>
  </si>
  <si>
    <t>(1)Cx計画書（施工フェーズ）の作成</t>
    <phoneticPr fontId="1"/>
  </si>
  <si>
    <t>(2)Cx体制の構築</t>
    <phoneticPr fontId="1"/>
  </si>
  <si>
    <t>(3)Cx会議の主宰</t>
    <phoneticPr fontId="1"/>
  </si>
  <si>
    <t xml:space="preserve">   Cx会議の準備作業</t>
    <phoneticPr fontId="1"/>
  </si>
  <si>
    <t xml:space="preserve">   Cx会議の開催</t>
    <phoneticPr fontId="1"/>
  </si>
  <si>
    <t>(6)Cxに関わる施工関連図書の確認</t>
    <phoneticPr fontId="1"/>
  </si>
  <si>
    <t>(7)Cxに関わる施工状態の確認</t>
    <phoneticPr fontId="1"/>
  </si>
  <si>
    <t>(9)機能性能試験計画書の作成</t>
    <phoneticPr fontId="1"/>
  </si>
  <si>
    <t>(11)運転管理方法の説明会の実施</t>
    <phoneticPr fontId="1"/>
  </si>
  <si>
    <t>(12)Cx報告書（施工フェーズ）の作成</t>
    <phoneticPr fontId="1"/>
  </si>
  <si>
    <t>(13)課題一覧表の作成</t>
    <phoneticPr fontId="1"/>
  </si>
  <si>
    <t xml:space="preserve">   課題整理・FPT/適正化記録書作成</t>
    <rPh sb="3" eb="5">
      <t>カダイ</t>
    </rPh>
    <rPh sb="5" eb="7">
      <t>セイリ</t>
    </rPh>
    <rPh sb="12" eb="15">
      <t>テキセイカ</t>
    </rPh>
    <rPh sb="15" eb="18">
      <t>キロクショ</t>
    </rPh>
    <rPh sb="18" eb="20">
      <t>サクセイ</t>
    </rPh>
    <phoneticPr fontId="2"/>
  </si>
  <si>
    <t xml:space="preserve"> 　試行運転WGの参加</t>
    <rPh sb="2" eb="4">
      <t>シコウ</t>
    </rPh>
    <rPh sb="4" eb="6">
      <t>ウンテン</t>
    </rPh>
    <rPh sb="9" eb="11">
      <t>サンカ</t>
    </rPh>
    <phoneticPr fontId="2"/>
  </si>
  <si>
    <t xml:space="preserve">   適正化業務の現場指示、立ち合い</t>
    <rPh sb="3" eb="6">
      <t>テキセイカ</t>
    </rPh>
    <rPh sb="6" eb="8">
      <t>ギョウム</t>
    </rPh>
    <rPh sb="9" eb="11">
      <t>ゲンバ</t>
    </rPh>
    <rPh sb="11" eb="13">
      <t>シジ</t>
    </rPh>
    <rPh sb="14" eb="15">
      <t>タ</t>
    </rPh>
    <rPh sb="16" eb="17">
      <t>ア</t>
    </rPh>
    <phoneticPr fontId="2"/>
  </si>
  <si>
    <t>(5)機能性能試験報告書の作成</t>
    <rPh sb="3" eb="5">
      <t>キノウ</t>
    </rPh>
    <rPh sb="5" eb="7">
      <t>セイノウ</t>
    </rPh>
    <rPh sb="7" eb="9">
      <t>シケン</t>
    </rPh>
    <rPh sb="9" eb="12">
      <t>ホウコクショ</t>
    </rPh>
    <rPh sb="13" eb="15">
      <t>サクセイ</t>
    </rPh>
    <phoneticPr fontId="2"/>
  </si>
  <si>
    <t>(7)課題一覧表の作成</t>
    <phoneticPr fontId="1"/>
  </si>
  <si>
    <t>(8)運転管理指針・制御動作説明書</t>
    <rPh sb="3" eb="5">
      <t>ウンテン</t>
    </rPh>
    <rPh sb="5" eb="7">
      <t>カンリ</t>
    </rPh>
    <rPh sb="7" eb="9">
      <t>シシン</t>
    </rPh>
    <rPh sb="10" eb="12">
      <t>セイギョ</t>
    </rPh>
    <rPh sb="12" eb="14">
      <t>ドウサ</t>
    </rPh>
    <rPh sb="14" eb="17">
      <t>セツメイショ</t>
    </rPh>
    <phoneticPr fontId="2"/>
  </si>
  <si>
    <t>(9)運転管理方法の説明</t>
    <rPh sb="3" eb="5">
      <t>ウンテン</t>
    </rPh>
    <rPh sb="5" eb="7">
      <t>カンリ</t>
    </rPh>
    <rPh sb="7" eb="9">
      <t>ホウホウ</t>
    </rPh>
    <rPh sb="10" eb="12">
      <t>セツメイ</t>
    </rPh>
    <phoneticPr fontId="2"/>
  </si>
  <si>
    <t>(4)Cx会議の議事録の作成と課題の抽出
   と整理　</t>
    <phoneticPr fontId="1"/>
  </si>
  <si>
    <t>(5)Cxに関わる設計変更提案に対する
   指導と助言</t>
    <phoneticPr fontId="1"/>
  </si>
  <si>
    <t>(8)中央監視及びBEMSの計測データの
   確認</t>
    <phoneticPr fontId="1"/>
  </si>
  <si>
    <t>(10)｢運転・管理指針(Cx)｣と｢制御動作説明
   書｣の作成指示と監修・取りまとめ</t>
    <phoneticPr fontId="1"/>
  </si>
  <si>
    <t>(14)Cx計画書（機能性能確認・適正化
   フェーズ）の作成</t>
    <rPh sb="17" eb="20">
      <t>テキセイカ</t>
    </rPh>
    <phoneticPr fontId="1"/>
  </si>
  <si>
    <t>(3)機能性能試験の指揮・評価・分析
   データ整理・分析</t>
    <rPh sb="16" eb="18">
      <t>ブンセキ</t>
    </rPh>
    <phoneticPr fontId="2"/>
  </si>
  <si>
    <t xml:space="preserve"> </t>
    <phoneticPr fontId="1"/>
  </si>
  <si>
    <t>人件費の単価（円/（人・日））を入力⇒</t>
    <rPh sb="0" eb="3">
      <t>ジンケンヒ</t>
    </rPh>
    <rPh sb="4" eb="6">
      <t>タンカ</t>
    </rPh>
    <rPh sb="7" eb="8">
      <t>エン</t>
    </rPh>
    <rPh sb="10" eb="11">
      <t>ニン</t>
    </rPh>
    <rPh sb="12" eb="13">
      <t>ニチ</t>
    </rPh>
    <rPh sb="16" eb="18">
      <t>ニュウリョク</t>
    </rPh>
    <phoneticPr fontId="1"/>
  </si>
  <si>
    <t>総合計</t>
    <rPh sb="0" eb="3">
      <t>ソウゴウケイ</t>
    </rPh>
    <phoneticPr fontId="1"/>
  </si>
  <si>
    <t>　</t>
    <phoneticPr fontId="1"/>
  </si>
  <si>
    <t>人・日を入力してください。</t>
    <rPh sb="0" eb="1">
      <t>ニン</t>
    </rPh>
    <rPh sb="2" eb="3">
      <t>ニチ</t>
    </rPh>
    <rPh sb="4" eb="6">
      <t>ニュウリョク</t>
    </rPh>
    <phoneticPr fontId="1"/>
  </si>
  <si>
    <t>（参考）令和2年度　設計業務技術者単価（国土交通省）</t>
    <rPh sb="1" eb="3">
      <t>サンコウ</t>
    </rPh>
    <rPh sb="4" eb="5">
      <t>レイ</t>
    </rPh>
    <rPh sb="5" eb="6">
      <t>ワ</t>
    </rPh>
    <rPh sb="7" eb="8">
      <t>ネン</t>
    </rPh>
    <rPh sb="8" eb="9">
      <t>ド</t>
    </rPh>
    <rPh sb="10" eb="12">
      <t>セッケイ</t>
    </rPh>
    <rPh sb="12" eb="14">
      <t>ギョウム</t>
    </rPh>
    <rPh sb="14" eb="16">
      <t>ギジュツ</t>
    </rPh>
    <rPh sb="16" eb="17">
      <t>シャ</t>
    </rPh>
    <rPh sb="17" eb="19">
      <t>タンカ</t>
    </rPh>
    <rPh sb="20" eb="22">
      <t>コクド</t>
    </rPh>
    <rPh sb="22" eb="25">
      <t>コウツウショウ</t>
    </rPh>
    <phoneticPr fontId="1"/>
  </si>
  <si>
    <t>①直接人件費</t>
    <rPh sb="1" eb="3">
      <t>チョクセツ</t>
    </rPh>
    <rPh sb="3" eb="6">
      <t>ジンケンヒ</t>
    </rPh>
    <phoneticPr fontId="1"/>
  </si>
  <si>
    <t>合計人数</t>
    <rPh sb="0" eb="2">
      <t>ゴウケイ</t>
    </rPh>
    <rPh sb="2" eb="3">
      <t>ニン</t>
    </rPh>
    <rPh sb="3" eb="4">
      <t>スウ</t>
    </rPh>
    <phoneticPr fontId="1"/>
  </si>
  <si>
    <t>（単位：人・日）</t>
    <rPh sb="1" eb="3">
      <t>タンイ</t>
    </rPh>
    <rPh sb="4" eb="5">
      <t>ニン</t>
    </rPh>
    <rPh sb="6" eb="7">
      <t>ニチ</t>
    </rPh>
    <phoneticPr fontId="1"/>
  </si>
  <si>
    <t>（単位：円）</t>
    <rPh sb="1" eb="3">
      <t>タンイ</t>
    </rPh>
    <rPh sb="4" eb="5">
      <t>エン</t>
    </rPh>
    <phoneticPr fontId="1"/>
  </si>
  <si>
    <t>企画・設計フェーズで入力された単価</t>
    <rPh sb="0" eb="2">
      <t>キカク</t>
    </rPh>
    <rPh sb="3" eb="5">
      <t>セッケイ</t>
    </rPh>
    <rPh sb="10" eb="12">
      <t>ニュウリョク</t>
    </rPh>
    <rPh sb="15" eb="17">
      <t>タンカ</t>
    </rPh>
    <phoneticPr fontId="1"/>
  </si>
  <si>
    <t>人件費の単価(人・日）</t>
    <rPh sb="0" eb="3">
      <t>ジンケンヒ</t>
    </rPh>
    <rPh sb="4" eb="6">
      <t>タンカ</t>
    </rPh>
    <rPh sb="7" eb="8">
      <t>ニン</t>
    </rPh>
    <rPh sb="9" eb="10">
      <t>ニチ</t>
    </rPh>
    <phoneticPr fontId="1"/>
  </si>
  <si>
    <t>　</t>
    <phoneticPr fontId="1"/>
  </si>
  <si>
    <t>　</t>
    <phoneticPr fontId="1"/>
  </si>
  <si>
    <t xml:space="preserve"> </t>
    <phoneticPr fontId="1"/>
  </si>
  <si>
    <t>ご回答者</t>
    <rPh sb="1" eb="3">
      <t>カイトウ</t>
    </rPh>
    <rPh sb="3" eb="4">
      <t>シャ</t>
    </rPh>
    <phoneticPr fontId="1"/>
  </si>
  <si>
    <t>御所属</t>
    <rPh sb="0" eb="1">
      <t>ゴ</t>
    </rPh>
    <rPh sb="1" eb="3">
      <t>ショゾク</t>
    </rPh>
    <phoneticPr fontId="1"/>
  </si>
  <si>
    <t>氏名</t>
    <rPh sb="0" eb="2">
      <t>シメイ</t>
    </rPh>
    <phoneticPr fontId="1"/>
  </si>
  <si>
    <t>■ご記入していただきたい事項</t>
    <rPh sb="2" eb="4">
      <t>キニュウ</t>
    </rPh>
    <rPh sb="12" eb="14">
      <t>ジコウ</t>
    </rPh>
    <phoneticPr fontId="1"/>
  </si>
  <si>
    <t>①黄色で着色しているセルに、各業務項目に必要と考える技術者別の業務量（人・日）の数字を入力してください。</t>
    <rPh sb="1" eb="3">
      <t>キイロ</t>
    </rPh>
    <rPh sb="4" eb="6">
      <t>チャクショク</t>
    </rPh>
    <rPh sb="14" eb="15">
      <t>カク</t>
    </rPh>
    <rPh sb="15" eb="17">
      <t>ギョウム</t>
    </rPh>
    <rPh sb="17" eb="19">
      <t>コウモク</t>
    </rPh>
    <rPh sb="20" eb="22">
      <t>ヒツヨウ</t>
    </rPh>
    <rPh sb="23" eb="24">
      <t>カンガ</t>
    </rPh>
    <rPh sb="26" eb="28">
      <t>ギジュツ</t>
    </rPh>
    <rPh sb="28" eb="29">
      <t>シャ</t>
    </rPh>
    <rPh sb="29" eb="30">
      <t>ベツ</t>
    </rPh>
    <rPh sb="31" eb="33">
      <t>ギョウム</t>
    </rPh>
    <rPh sb="33" eb="34">
      <t>リョウ</t>
    </rPh>
    <rPh sb="35" eb="36">
      <t>ニン</t>
    </rPh>
    <rPh sb="37" eb="38">
      <t>ニチ</t>
    </rPh>
    <rPh sb="40" eb="42">
      <t>スウジ</t>
    </rPh>
    <rPh sb="43" eb="45">
      <t>ニュウリョク</t>
    </rPh>
    <phoneticPr fontId="1"/>
  </si>
  <si>
    <t>注）ご回答いただいた情報は、統計処理を行った上で公開させていただきます。</t>
    <rPh sb="0" eb="1">
      <t>チュウ</t>
    </rPh>
    <rPh sb="3" eb="5">
      <t>カイトウ</t>
    </rPh>
    <rPh sb="10" eb="12">
      <t>ジョウホウ</t>
    </rPh>
    <rPh sb="14" eb="16">
      <t>トウケイ</t>
    </rPh>
    <rPh sb="16" eb="18">
      <t>ショリ</t>
    </rPh>
    <rPh sb="19" eb="20">
      <t>オコナ</t>
    </rPh>
    <rPh sb="22" eb="23">
      <t>ウエ</t>
    </rPh>
    <rPh sb="24" eb="26">
      <t>コウカイ</t>
    </rPh>
    <phoneticPr fontId="1"/>
  </si>
  <si>
    <t>　　ご回答者の情報は、上記の目的以外は、Ａ社　X氏などとして整理し、固有名詞は出さないことを誓約いたします。</t>
    <rPh sb="11" eb="13">
      <t>ジョウキ</t>
    </rPh>
    <rPh sb="14" eb="16">
      <t>モクテキ</t>
    </rPh>
    <rPh sb="16" eb="18">
      <t>イガイ</t>
    </rPh>
    <rPh sb="21" eb="22">
      <t>シャ</t>
    </rPh>
    <rPh sb="24" eb="25">
      <t>シ</t>
    </rPh>
    <rPh sb="30" eb="32">
      <t>セイリ</t>
    </rPh>
    <rPh sb="34" eb="36">
      <t>コユウ</t>
    </rPh>
    <rPh sb="36" eb="38">
      <t>メイシ</t>
    </rPh>
    <rPh sb="39" eb="40">
      <t>ダ</t>
    </rPh>
    <rPh sb="46" eb="48">
      <t>セイヤク</t>
    </rPh>
    <phoneticPr fontId="1"/>
  </si>
  <si>
    <t>　　ご回答者の情報は、ご回答いただいた内容に対して確認事項があった場合のみ利用させていただきます。</t>
    <rPh sb="3" eb="5">
      <t>カイトウ</t>
    </rPh>
    <rPh sb="5" eb="6">
      <t>シャ</t>
    </rPh>
    <rPh sb="7" eb="9">
      <t>ジョウホウ</t>
    </rPh>
    <rPh sb="12" eb="14">
      <t>カイトウ</t>
    </rPh>
    <rPh sb="19" eb="21">
      <t>ナイヨウ</t>
    </rPh>
    <rPh sb="22" eb="23">
      <t>タイ</t>
    </rPh>
    <rPh sb="25" eb="27">
      <t>カクニン</t>
    </rPh>
    <rPh sb="27" eb="29">
      <t>ジコウ</t>
    </rPh>
    <rPh sb="33" eb="35">
      <t>バアイ</t>
    </rPh>
    <rPh sb="37" eb="39">
      <t>リヨウ</t>
    </rPh>
    <phoneticPr fontId="1"/>
  </si>
  <si>
    <t>②オレンジ色のセルに人件費の単価（円/（人・日））を入力すると金額を算出できるようにしております。</t>
    <rPh sb="5" eb="6">
      <t>イロ</t>
    </rPh>
    <rPh sb="10" eb="13">
      <t>ジンケンヒ</t>
    </rPh>
    <rPh sb="14" eb="16">
      <t>タンカ</t>
    </rPh>
    <rPh sb="17" eb="18">
      <t>エン</t>
    </rPh>
    <rPh sb="20" eb="21">
      <t>ニン</t>
    </rPh>
    <rPh sb="22" eb="23">
      <t>ニチ</t>
    </rPh>
    <rPh sb="26" eb="28">
      <t>ニュウリョク</t>
    </rPh>
    <rPh sb="31" eb="33">
      <t>キンガク</t>
    </rPh>
    <rPh sb="34" eb="36">
      <t>サンシュツ</t>
    </rPh>
    <phoneticPr fontId="1"/>
  </si>
  <si>
    <t>区分</t>
    <rPh sb="0" eb="2">
      <t>クブン</t>
    </rPh>
    <phoneticPr fontId="1"/>
  </si>
  <si>
    <t>その他</t>
    <phoneticPr fontId="1"/>
  </si>
  <si>
    <t>設計事務所</t>
    <phoneticPr fontId="1"/>
  </si>
  <si>
    <t>施工者</t>
    <phoneticPr fontId="1"/>
  </si>
  <si>
    <t>建物オーナー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</si>
</sst>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
    <numFmt numFmtId="178" formatCode="#,##0.0;[Red]\-#,##0.0"/>
    <numFmt numFmtId="179" formatCode="#,##0.0_ "/>
    <numFmt numFmtId="180" formatCode="#,##0_ ;[Red]\-#,##0\ "/>
    <numFmt numFmtId="181" formatCode="0.0_);[Red]\(0.0\)"/>
  </numFmts>
  <fonts count="14"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color theme="0"/>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sz val="11"/>
      <name val="ＭＳ 明朝"/>
      <family val="1"/>
      <charset val="128"/>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0.5"/>
      <name val="ＭＳ 明朝"/>
      <family val="1"/>
      <charset val="128"/>
    </font>
    <font>
      <sz val="10"/>
      <name val="ＭＳ 明朝"/>
      <family val="1"/>
      <charset val="128"/>
    </font>
    <font>
      <sz val="10"/>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499984740745262"/>
        <bgColor indexed="64"/>
      </patternFill>
    </fill>
  </fills>
  <borders count="83">
    <border>
      <left/>
      <right/>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style="thin">
        <color auto="1"/>
      </right>
      <top style="medium">
        <color auto="1"/>
      </top>
      <bottom/>
      <diagonal/>
    </border>
    <border>
      <left style="thick">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n">
        <color auto="1"/>
      </right>
      <top style="hair">
        <color auto="1"/>
      </top>
      <bottom/>
      <diagonal/>
    </border>
    <border>
      <left style="thin">
        <color auto="1"/>
      </left>
      <right style="thick">
        <color auto="1"/>
      </right>
      <top style="hair">
        <color auto="1"/>
      </top>
      <bottom/>
      <diagonal/>
    </border>
    <border>
      <left style="thick">
        <color auto="1"/>
      </left>
      <right style="thin">
        <color auto="1"/>
      </right>
      <top style="medium">
        <color auto="1"/>
      </top>
      <bottom style="hair">
        <color auto="1"/>
      </bottom>
      <diagonal/>
    </border>
    <border>
      <left style="thin">
        <color auto="1"/>
      </left>
      <right style="thick">
        <color auto="1"/>
      </right>
      <top style="medium">
        <color auto="1"/>
      </top>
      <bottom style="hair">
        <color auto="1"/>
      </bottom>
      <diagonal/>
    </border>
    <border>
      <left style="thick">
        <color auto="1"/>
      </left>
      <right style="thin">
        <color auto="1"/>
      </right>
      <top style="hair">
        <color auto="1"/>
      </top>
      <bottom style="medium">
        <color auto="1"/>
      </bottom>
      <diagonal/>
    </border>
    <border>
      <left style="thin">
        <color auto="1"/>
      </left>
      <right style="thick">
        <color auto="1"/>
      </right>
      <top style="hair">
        <color auto="1"/>
      </top>
      <bottom style="medium">
        <color auto="1"/>
      </bottom>
      <diagonal/>
    </border>
    <border>
      <left style="thick">
        <color auto="1"/>
      </left>
      <right style="thin">
        <color auto="1"/>
      </right>
      <top/>
      <bottom style="hair">
        <color auto="1"/>
      </bottom>
      <diagonal/>
    </border>
    <border>
      <left style="thin">
        <color auto="1"/>
      </left>
      <right style="thick">
        <color auto="1"/>
      </right>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thin">
        <color auto="1"/>
      </top>
      <bottom style="hair">
        <color auto="1"/>
      </bottom>
      <diagonal/>
    </border>
    <border>
      <left style="thin">
        <color auto="1"/>
      </left>
      <right/>
      <top style="thin">
        <color auto="1"/>
      </top>
      <bottom style="medium">
        <color auto="1"/>
      </bottom>
      <diagonal/>
    </border>
    <border diagonalUp="1">
      <left style="thick">
        <color auto="1"/>
      </left>
      <right style="thin">
        <color auto="1"/>
      </right>
      <top style="thin">
        <color auto="1"/>
      </top>
      <bottom style="medium">
        <color auto="1"/>
      </bottom>
      <diagonal style="hair">
        <color auto="1"/>
      </diagonal>
    </border>
    <border diagonalUp="1">
      <left style="thin">
        <color auto="1"/>
      </left>
      <right style="medium">
        <color auto="1"/>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top style="hair">
        <color auto="1"/>
      </top>
      <bottom style="medium">
        <color auto="1"/>
      </bottom>
      <diagonal/>
    </border>
    <border>
      <left/>
      <right style="thick">
        <color auto="1"/>
      </right>
      <top style="hair">
        <color auto="1"/>
      </top>
      <bottom style="medium">
        <color auto="1"/>
      </bottom>
      <diagonal/>
    </border>
    <border>
      <left/>
      <right style="thick">
        <color auto="1"/>
      </right>
      <top style="hair">
        <color auto="1"/>
      </top>
      <bottom style="hair">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medium">
        <color auto="1"/>
      </bottom>
      <diagonal/>
    </border>
    <border>
      <left/>
      <right/>
      <top/>
      <bottom style="thin">
        <color auto="1"/>
      </bottom>
      <diagonal/>
    </border>
  </borders>
  <cellStyleXfs count="3">
    <xf numFmtId="0" fontId="0" fillId="0" borderId="0">
      <alignment vertical="center"/>
    </xf>
    <xf numFmtId="38" fontId="9" fillId="0" borderId="0" applyFont="0" applyFill="0" applyBorder="0" applyAlignment="0" applyProtection="0">
      <alignment vertical="center"/>
    </xf>
    <xf numFmtId="0" fontId="10" fillId="0" borderId="0"/>
  </cellStyleXfs>
  <cellXfs count="162">
    <xf numFmtId="0" fontId="0" fillId="0" borderId="0" xfId="0">
      <alignment vertical="center"/>
    </xf>
    <xf numFmtId="176" fontId="4" fillId="0" borderId="5" xfId="0" applyNumberFormat="1"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6" xfId="0" applyFont="1" applyBorder="1" applyAlignment="1" applyProtection="1">
      <alignment vertical="center" shrinkToFit="1"/>
    </xf>
    <xf numFmtId="176" fontId="7" fillId="2" borderId="1" xfId="0" applyNumberFormat="1" applyFont="1" applyFill="1" applyBorder="1" applyAlignment="1" applyProtection="1">
      <alignment vertical="center" shrinkToFit="1"/>
    </xf>
    <xf numFmtId="176" fontId="7" fillId="2" borderId="4" xfId="0" applyNumberFormat="1" applyFont="1" applyFill="1" applyBorder="1" applyAlignment="1" applyProtection="1">
      <alignment vertical="center" shrinkToFit="1"/>
    </xf>
    <xf numFmtId="176" fontId="7" fillId="0" borderId="2" xfId="0" applyNumberFormat="1" applyFont="1" applyBorder="1" applyAlignment="1" applyProtection="1">
      <alignment vertical="center" shrinkToFit="1"/>
    </xf>
    <xf numFmtId="176" fontId="7" fillId="0" borderId="7" xfId="0" applyNumberFormat="1" applyFont="1" applyBorder="1" applyAlignment="1" applyProtection="1">
      <alignment vertical="center" shrinkToFit="1"/>
    </xf>
    <xf numFmtId="176" fontId="7" fillId="0" borderId="3" xfId="0" applyNumberFormat="1" applyFont="1" applyBorder="1" applyAlignment="1" applyProtection="1">
      <alignment vertical="center" shrinkToFit="1"/>
    </xf>
    <xf numFmtId="176" fontId="7" fillId="3" borderId="19" xfId="0" applyNumberFormat="1" applyFont="1" applyFill="1" applyBorder="1" applyAlignment="1" applyProtection="1">
      <alignment vertical="center" shrinkToFit="1"/>
    </xf>
    <xf numFmtId="176" fontId="7" fillId="2" borderId="5" xfId="0" applyNumberFormat="1" applyFont="1" applyFill="1" applyBorder="1" applyAlignment="1" applyProtection="1">
      <alignment vertical="center" shrinkToFit="1"/>
    </xf>
    <xf numFmtId="176" fontId="7" fillId="3" borderId="5" xfId="0" applyNumberFormat="1" applyFont="1" applyFill="1" applyBorder="1" applyAlignment="1" applyProtection="1">
      <alignment vertical="center" shrinkToFit="1"/>
    </xf>
    <xf numFmtId="176" fontId="7" fillId="0" borderId="2" xfId="0" applyNumberFormat="1" applyFont="1" applyFill="1" applyBorder="1" applyAlignment="1" applyProtection="1">
      <alignment vertical="center" shrinkToFit="1"/>
    </xf>
    <xf numFmtId="0" fontId="4" fillId="0" borderId="39" xfId="0" applyFont="1" applyBorder="1" applyAlignment="1" applyProtection="1">
      <alignment horizontal="center" vertical="center" shrinkToFit="1"/>
    </xf>
    <xf numFmtId="176" fontId="7" fillId="2" borderId="42" xfId="0" applyNumberFormat="1" applyFont="1" applyFill="1" applyBorder="1" applyAlignment="1" applyProtection="1">
      <alignment vertical="center" shrinkToFit="1"/>
    </xf>
    <xf numFmtId="176" fontId="7" fillId="0" borderId="44" xfId="0" applyNumberFormat="1" applyFont="1" applyBorder="1" applyAlignment="1" applyProtection="1">
      <alignment vertical="center" shrinkToFit="1"/>
    </xf>
    <xf numFmtId="176" fontId="7" fillId="0" borderId="44" xfId="0" applyNumberFormat="1" applyFont="1" applyFill="1" applyBorder="1" applyAlignment="1" applyProtection="1">
      <alignment vertical="center" shrinkToFit="1"/>
    </xf>
    <xf numFmtId="176" fontId="7" fillId="0" borderId="46" xfId="0" applyNumberFormat="1" applyFont="1" applyBorder="1" applyAlignment="1" applyProtection="1">
      <alignment vertical="center" shrinkToFit="1"/>
    </xf>
    <xf numFmtId="176" fontId="7" fillId="2" borderId="48" xfId="0" applyNumberFormat="1" applyFont="1" applyFill="1" applyBorder="1" applyAlignment="1" applyProtection="1">
      <alignment vertical="center" shrinkToFit="1"/>
    </xf>
    <xf numFmtId="176" fontId="7" fillId="0" borderId="50" xfId="0" applyNumberFormat="1" applyFont="1" applyBorder="1" applyAlignment="1" applyProtection="1">
      <alignment vertical="center" shrinkToFit="1"/>
    </xf>
    <xf numFmtId="176" fontId="7" fillId="0" borderId="52" xfId="0" applyNumberFormat="1" applyFont="1" applyBorder="1" applyAlignment="1" applyProtection="1">
      <alignment vertical="center" shrinkToFit="1"/>
    </xf>
    <xf numFmtId="176" fontId="7" fillId="0" borderId="54" xfId="0" applyNumberFormat="1" applyFont="1" applyBorder="1" applyAlignment="1" applyProtection="1">
      <alignment vertical="center" shrinkToFit="1"/>
    </xf>
    <xf numFmtId="38" fontId="7" fillId="2" borderId="39" xfId="1" applyFont="1" applyFill="1" applyBorder="1" applyAlignment="1" applyProtection="1">
      <alignment vertical="center" shrinkToFit="1"/>
    </xf>
    <xf numFmtId="177" fontId="7" fillId="0" borderId="53" xfId="0" applyNumberFormat="1" applyFont="1" applyBorder="1" applyAlignment="1" applyProtection="1">
      <alignment vertical="center" shrinkToFit="1"/>
    </xf>
    <xf numFmtId="176" fontId="7" fillId="2" borderId="39" xfId="0" applyNumberFormat="1" applyFont="1" applyFill="1" applyBorder="1" applyAlignment="1" applyProtection="1">
      <alignment horizontal="right" vertical="center" shrinkToFit="1"/>
    </xf>
    <xf numFmtId="178" fontId="7" fillId="0" borderId="53" xfId="0" applyNumberFormat="1" applyFont="1" applyBorder="1" applyAlignment="1" applyProtection="1">
      <alignment vertical="center" shrinkToFit="1"/>
    </xf>
    <xf numFmtId="0" fontId="4" fillId="0" borderId="24" xfId="0" applyFont="1" applyBorder="1" applyAlignment="1" applyProtection="1">
      <alignment horizontal="center" vertical="center" shrinkToFit="1"/>
    </xf>
    <xf numFmtId="176" fontId="4" fillId="0" borderId="60" xfId="0" applyNumberFormat="1" applyFont="1" applyBorder="1" applyAlignment="1" applyProtection="1">
      <alignment vertical="center" shrinkToFit="1"/>
    </xf>
    <xf numFmtId="0" fontId="4" fillId="0" borderId="61" xfId="0" applyFont="1" applyBorder="1" applyAlignment="1" applyProtection="1">
      <alignment vertical="center" shrinkToFit="1"/>
    </xf>
    <xf numFmtId="176" fontId="4" fillId="0" borderId="62" xfId="0" applyNumberFormat="1" applyFont="1" applyBorder="1" applyAlignment="1" applyProtection="1">
      <alignment vertical="center" shrinkToFit="1"/>
    </xf>
    <xf numFmtId="176" fontId="7" fillId="0" borderId="10" xfId="0" applyNumberFormat="1" applyFont="1" applyBorder="1" applyAlignment="1" applyProtection="1">
      <alignment vertical="center" shrinkToFit="1"/>
    </xf>
    <xf numFmtId="176" fontId="7" fillId="0" borderId="15" xfId="0" applyNumberFormat="1" applyFont="1" applyFill="1" applyBorder="1" applyAlignment="1" applyProtection="1">
      <alignment vertical="center" shrinkToFit="1"/>
    </xf>
    <xf numFmtId="176" fontId="7" fillId="0" borderId="15" xfId="0" applyNumberFormat="1" applyFont="1" applyBorder="1" applyAlignment="1" applyProtection="1">
      <alignment vertical="center" shrinkToFit="1"/>
    </xf>
    <xf numFmtId="176" fontId="7" fillId="0" borderId="4" xfId="0" applyNumberFormat="1" applyFont="1" applyBorder="1" applyAlignment="1" applyProtection="1">
      <alignment vertical="center" shrinkToFit="1"/>
    </xf>
    <xf numFmtId="176" fontId="7" fillId="0" borderId="42" xfId="0" applyNumberFormat="1" applyFont="1" applyBorder="1" applyAlignment="1" applyProtection="1">
      <alignment vertical="center" shrinkToFit="1"/>
    </xf>
    <xf numFmtId="179" fontId="7" fillId="3" borderId="19" xfId="0" applyNumberFormat="1" applyFont="1" applyFill="1" applyBorder="1" applyAlignment="1" applyProtection="1">
      <alignment horizontal="right" vertical="center" shrinkToFit="1"/>
    </xf>
    <xf numFmtId="179" fontId="7" fillId="0" borderId="8" xfId="0" applyNumberFormat="1" applyFont="1" applyFill="1" applyBorder="1" applyAlignment="1" applyProtection="1">
      <alignment vertical="center" shrinkToFit="1"/>
    </xf>
    <xf numFmtId="179" fontId="7" fillId="0" borderId="10" xfId="0" applyNumberFormat="1" applyFont="1" applyFill="1" applyBorder="1" applyAlignment="1" applyProtection="1">
      <alignment vertical="center" shrinkToFit="1"/>
    </xf>
    <xf numFmtId="179" fontId="7" fillId="0" borderId="18" xfId="0" applyNumberFormat="1" applyFont="1" applyBorder="1" applyAlignment="1" applyProtection="1">
      <alignment vertical="center" shrinkToFit="1"/>
    </xf>
    <xf numFmtId="179" fontId="7" fillId="0" borderId="53" xfId="0" applyNumberFormat="1" applyFont="1" applyBorder="1" applyAlignment="1" applyProtection="1">
      <alignment vertical="center" shrinkToFit="1"/>
    </xf>
    <xf numFmtId="179" fontId="7" fillId="0" borderId="15" xfId="0" applyNumberFormat="1" applyFont="1" applyBorder="1" applyAlignment="1" applyProtection="1">
      <alignment vertical="center" shrinkToFit="1"/>
    </xf>
    <xf numFmtId="179" fontId="7" fillId="0" borderId="15" xfId="0" applyNumberFormat="1" applyFont="1" applyFill="1" applyBorder="1" applyAlignment="1" applyProtection="1">
      <alignment vertical="center" shrinkToFit="1"/>
    </xf>
    <xf numFmtId="179" fontId="7" fillId="2" borderId="17" xfId="0" applyNumberFormat="1" applyFont="1" applyFill="1" applyBorder="1" applyAlignment="1" applyProtection="1">
      <alignment vertical="center" shrinkToFit="1"/>
    </xf>
    <xf numFmtId="179" fontId="7" fillId="0" borderId="10" xfId="0" applyNumberFormat="1" applyFont="1" applyBorder="1" applyAlignment="1" applyProtection="1">
      <alignment vertical="center" shrinkToFit="1"/>
    </xf>
    <xf numFmtId="179" fontId="7" fillId="0" borderId="16" xfId="0" applyNumberFormat="1" applyFont="1" applyBorder="1" applyAlignment="1" applyProtection="1">
      <alignment vertical="center" shrinkToFit="1"/>
    </xf>
    <xf numFmtId="179" fontId="7" fillId="2" borderId="10" xfId="0" applyNumberFormat="1" applyFont="1" applyFill="1" applyBorder="1" applyAlignment="1" applyProtection="1">
      <alignment vertical="center" shrinkToFit="1"/>
    </xf>
    <xf numFmtId="179" fontId="7" fillId="0" borderId="52" xfId="0" applyNumberFormat="1" applyFont="1" applyBorder="1" applyAlignment="1" applyProtection="1">
      <alignment vertical="center" shrinkToFit="1"/>
    </xf>
    <xf numFmtId="0" fontId="0" fillId="0" borderId="0" xfId="0" applyAlignment="1" applyProtection="1"/>
    <xf numFmtId="181" fontId="7" fillId="2" borderId="29" xfId="0" applyNumberFormat="1" applyFont="1" applyFill="1" applyBorder="1" applyAlignment="1" applyProtection="1">
      <alignment vertical="center" shrinkToFit="1"/>
    </xf>
    <xf numFmtId="181" fontId="7" fillId="2" borderId="1" xfId="0" applyNumberFormat="1" applyFont="1" applyFill="1" applyBorder="1" applyAlignment="1" applyProtection="1">
      <alignment vertical="center" shrinkToFit="1"/>
    </xf>
    <xf numFmtId="181" fontId="7" fillId="2" borderId="30" xfId="0" applyNumberFormat="1" applyFont="1" applyFill="1" applyBorder="1" applyAlignment="1" applyProtection="1">
      <alignment vertical="center" shrinkToFit="1"/>
    </xf>
    <xf numFmtId="181" fontId="7" fillId="2" borderId="29" xfId="1" applyNumberFormat="1" applyFont="1" applyFill="1" applyBorder="1" applyAlignment="1" applyProtection="1">
      <alignment vertical="center" shrinkToFit="1"/>
    </xf>
    <xf numFmtId="181" fontId="7" fillId="2" borderId="1" xfId="1" applyNumberFormat="1" applyFont="1" applyFill="1" applyBorder="1" applyAlignment="1" applyProtection="1">
      <alignment vertical="center" shrinkToFit="1"/>
    </xf>
    <xf numFmtId="181" fontId="7" fillId="2" borderId="30" xfId="1" applyNumberFormat="1" applyFont="1" applyFill="1" applyBorder="1" applyAlignment="1" applyProtection="1">
      <alignment vertical="center" shrinkToFit="1"/>
    </xf>
    <xf numFmtId="181" fontId="7" fillId="2" borderId="33" xfId="1" applyNumberFormat="1" applyFont="1" applyFill="1" applyBorder="1" applyAlignment="1" applyProtection="1">
      <alignment vertical="center" shrinkToFit="1"/>
    </xf>
    <xf numFmtId="181" fontId="7" fillId="2" borderId="4" xfId="1" applyNumberFormat="1" applyFont="1" applyFill="1" applyBorder="1" applyAlignment="1" applyProtection="1">
      <alignment vertical="center" shrinkToFit="1"/>
    </xf>
    <xf numFmtId="181" fontId="7" fillId="2" borderId="34" xfId="1" applyNumberFormat="1" applyFont="1" applyFill="1" applyBorder="1" applyAlignment="1" applyProtection="1">
      <alignment vertical="center" shrinkToFit="1"/>
    </xf>
    <xf numFmtId="181" fontId="7" fillId="0" borderId="53" xfId="0" applyNumberFormat="1" applyFont="1" applyBorder="1" applyAlignment="1" applyProtection="1">
      <alignment vertical="center" shrinkToFit="1"/>
    </xf>
    <xf numFmtId="181" fontId="7" fillId="4" borderId="33" xfId="1" applyNumberFormat="1" applyFont="1" applyFill="1" applyBorder="1" applyAlignment="1" applyProtection="1">
      <alignment vertical="center" shrinkToFit="1"/>
      <protection locked="0"/>
    </xf>
    <xf numFmtId="181" fontId="7" fillId="4" borderId="4" xfId="1" applyNumberFormat="1" applyFont="1" applyFill="1" applyBorder="1" applyAlignment="1" applyProtection="1">
      <alignment vertical="center" shrinkToFit="1"/>
      <protection locked="0"/>
    </xf>
    <xf numFmtId="181" fontId="7" fillId="4" borderId="34" xfId="1" applyNumberFormat="1" applyFont="1" applyFill="1" applyBorder="1" applyAlignment="1" applyProtection="1">
      <alignment vertical="center" shrinkToFit="1"/>
      <protection locked="0"/>
    </xf>
    <xf numFmtId="181" fontId="7" fillId="4" borderId="25" xfId="1" applyNumberFormat="1" applyFont="1" applyFill="1" applyBorder="1" applyAlignment="1" applyProtection="1">
      <alignment vertical="center" shrinkToFit="1"/>
      <protection locked="0"/>
    </xf>
    <xf numFmtId="181" fontId="7" fillId="4" borderId="2" xfId="1" applyNumberFormat="1" applyFont="1" applyFill="1" applyBorder="1" applyAlignment="1" applyProtection="1">
      <alignment vertical="center" shrinkToFit="1"/>
      <protection locked="0"/>
    </xf>
    <xf numFmtId="181" fontId="7" fillId="4" borderId="26" xfId="1" applyNumberFormat="1" applyFont="1" applyFill="1" applyBorder="1" applyAlignment="1" applyProtection="1">
      <alignment vertical="center" shrinkToFit="1"/>
      <protection locked="0"/>
    </xf>
    <xf numFmtId="181" fontId="7" fillId="4" borderId="27" xfId="1" applyNumberFormat="1" applyFont="1" applyFill="1" applyBorder="1" applyAlignment="1" applyProtection="1">
      <alignment vertical="center" shrinkToFit="1"/>
      <protection locked="0"/>
    </xf>
    <xf numFmtId="181" fontId="7" fillId="4" borderId="7" xfId="1" applyNumberFormat="1" applyFont="1" applyFill="1" applyBorder="1" applyAlignment="1" applyProtection="1">
      <alignment vertical="center" shrinkToFit="1"/>
      <protection locked="0"/>
    </xf>
    <xf numFmtId="181" fontId="7" fillId="4" borderId="28" xfId="1" applyNumberFormat="1" applyFont="1" applyFill="1" applyBorder="1" applyAlignment="1" applyProtection="1">
      <alignment vertical="center" shrinkToFit="1"/>
      <protection locked="0"/>
    </xf>
    <xf numFmtId="181" fontId="7" fillId="4" borderId="31" xfId="1" applyNumberFormat="1" applyFont="1" applyFill="1" applyBorder="1" applyAlignment="1" applyProtection="1">
      <alignment vertical="center" shrinkToFit="1"/>
      <protection locked="0"/>
    </xf>
    <xf numFmtId="181" fontId="7" fillId="4" borderId="3" xfId="1" applyNumberFormat="1" applyFont="1" applyFill="1" applyBorder="1" applyAlignment="1" applyProtection="1">
      <alignment vertical="center" shrinkToFit="1"/>
      <protection locked="0"/>
    </xf>
    <xf numFmtId="181" fontId="7" fillId="4" borderId="32" xfId="1" applyNumberFormat="1" applyFont="1" applyFill="1" applyBorder="1" applyAlignment="1" applyProtection="1">
      <alignment vertical="center" shrinkToFit="1"/>
      <protection locked="0"/>
    </xf>
    <xf numFmtId="181" fontId="7" fillId="4" borderId="35" xfId="1" applyNumberFormat="1" applyFont="1" applyFill="1" applyBorder="1" applyAlignment="1" applyProtection="1">
      <alignment vertical="center" shrinkToFit="1"/>
      <protection locked="0"/>
    </xf>
    <xf numFmtId="181" fontId="7" fillId="4" borderId="36" xfId="1" applyNumberFormat="1" applyFont="1" applyFill="1" applyBorder="1" applyAlignment="1" applyProtection="1">
      <alignment vertical="center" shrinkToFit="1"/>
      <protection locked="0"/>
    </xf>
    <xf numFmtId="181" fontId="7" fillId="4" borderId="37" xfId="1" applyNumberFormat="1" applyFont="1" applyFill="1" applyBorder="1" applyAlignment="1" applyProtection="1">
      <alignment vertical="center" shrinkToFit="1"/>
      <protection locked="0"/>
    </xf>
    <xf numFmtId="180" fontId="7" fillId="5" borderId="65" xfId="1" applyNumberFormat="1" applyFont="1" applyFill="1" applyBorder="1" applyAlignment="1" applyProtection="1">
      <alignment vertical="center" shrinkToFit="1"/>
      <protection locked="0"/>
    </xf>
    <xf numFmtId="180" fontId="7" fillId="5" borderId="66" xfId="1" applyNumberFormat="1" applyFont="1" applyFill="1" applyBorder="1" applyAlignment="1" applyProtection="1">
      <alignment vertical="center" shrinkToFit="1"/>
      <protection locked="0"/>
    </xf>
    <xf numFmtId="180" fontId="7" fillId="5" borderId="67" xfId="1" applyNumberFormat="1" applyFont="1" applyFill="1" applyBorder="1" applyAlignment="1" applyProtection="1">
      <alignment vertical="center" shrinkToFit="1"/>
      <protection locked="0"/>
    </xf>
    <xf numFmtId="0" fontId="4" fillId="0" borderId="76" xfId="0" applyFont="1" applyBorder="1" applyAlignment="1" applyProtection="1">
      <alignment horizontal="center" vertical="center" shrinkToFit="1"/>
    </xf>
    <xf numFmtId="176" fontId="4" fillId="0" borderId="75" xfId="0" applyNumberFormat="1" applyFont="1" applyBorder="1" applyAlignment="1" applyProtection="1">
      <alignment horizontal="center" vertical="center" shrinkToFit="1"/>
    </xf>
    <xf numFmtId="0" fontId="4" fillId="0" borderId="77" xfId="0" applyFont="1" applyBorder="1" applyAlignment="1" applyProtection="1">
      <alignment horizontal="center" vertical="center" shrinkToFit="1"/>
    </xf>
    <xf numFmtId="176" fontId="13" fillId="0" borderId="80" xfId="0" applyNumberFormat="1" applyFont="1" applyBorder="1" applyAlignment="1" applyProtection="1">
      <alignment horizontal="center" vertical="center" shrinkToFit="1"/>
    </xf>
    <xf numFmtId="176" fontId="4" fillId="0" borderId="81" xfId="0" applyNumberFormat="1" applyFont="1" applyBorder="1" applyAlignment="1" applyProtection="1">
      <alignment vertical="center" shrinkToFit="1"/>
    </xf>
    <xf numFmtId="176" fontId="4" fillId="0" borderId="52" xfId="0" applyNumberFormat="1" applyFont="1" applyBorder="1" applyAlignment="1" applyProtection="1">
      <alignment horizontal="center" vertical="center" shrinkToFit="1"/>
    </xf>
    <xf numFmtId="176" fontId="7" fillId="0" borderId="52" xfId="0" applyNumberFormat="1" applyFont="1" applyBorder="1" applyAlignment="1" applyProtection="1">
      <alignment horizontal="center" vertical="center" shrinkToFit="1"/>
    </xf>
    <xf numFmtId="181" fontId="7" fillId="3" borderId="19" xfId="0" applyNumberFormat="1" applyFont="1" applyFill="1" applyBorder="1" applyAlignment="1" applyProtection="1">
      <alignment horizontal="right" vertical="center" shrinkToFit="1"/>
    </xf>
    <xf numFmtId="181" fontId="7" fillId="0" borderId="8" xfId="0" applyNumberFormat="1" applyFont="1" applyFill="1" applyBorder="1" applyAlignment="1" applyProtection="1">
      <alignment vertical="center" shrinkToFit="1"/>
    </xf>
    <xf numFmtId="181" fontId="7" fillId="0" borderId="10" xfId="0" applyNumberFormat="1" applyFont="1" applyFill="1" applyBorder="1" applyAlignment="1" applyProtection="1">
      <alignment vertical="center" shrinkToFit="1"/>
    </xf>
    <xf numFmtId="181" fontId="7" fillId="0" borderId="18" xfId="0" applyNumberFormat="1" applyFont="1" applyBorder="1" applyAlignment="1" applyProtection="1">
      <alignment vertical="center" shrinkToFit="1"/>
    </xf>
    <xf numFmtId="176" fontId="7" fillId="3" borderId="19" xfId="0" applyNumberFormat="1" applyFont="1" applyFill="1" applyBorder="1" applyAlignment="1" applyProtection="1">
      <alignment horizontal="right" vertical="center" shrinkToFit="1"/>
    </xf>
    <xf numFmtId="181" fontId="7" fillId="3" borderId="63" xfId="0" applyNumberFormat="1" applyFont="1" applyFill="1" applyBorder="1" applyAlignment="1" applyProtection="1">
      <alignment horizontal="right" vertical="center" shrinkToFit="1"/>
    </xf>
    <xf numFmtId="181" fontId="7" fillId="3" borderId="5" xfId="0" applyNumberFormat="1" applyFont="1" applyFill="1" applyBorder="1" applyAlignment="1" applyProtection="1">
      <alignment horizontal="right" vertical="center" shrinkToFit="1"/>
    </xf>
    <xf numFmtId="181" fontId="7" fillId="3" borderId="64" xfId="0" applyNumberFormat="1" applyFont="1" applyFill="1" applyBorder="1" applyAlignment="1" applyProtection="1">
      <alignment horizontal="right" vertical="center" shrinkToFit="1"/>
    </xf>
    <xf numFmtId="0" fontId="6" fillId="0" borderId="57" xfId="0" applyFont="1" applyBorder="1" applyAlignment="1" applyProtection="1">
      <alignment horizontal="left" vertical="center" wrapText="1" shrinkToFit="1"/>
    </xf>
    <xf numFmtId="0" fontId="0" fillId="0" borderId="22" xfId="0" applyFont="1" applyBorder="1" applyAlignment="1" applyProtection="1">
      <alignment horizontal="left" vertical="center" wrapText="1" shrinkToFit="1"/>
    </xf>
    <xf numFmtId="0" fontId="9" fillId="0" borderId="22" xfId="0" applyFont="1" applyFill="1" applyBorder="1" applyAlignment="1" applyProtection="1">
      <alignment horizontal="left" vertical="center" wrapText="1"/>
    </xf>
    <xf numFmtId="0" fontId="6" fillId="0" borderId="57" xfId="0" applyFont="1" applyFill="1" applyBorder="1" applyAlignment="1" applyProtection="1">
      <alignment horizontal="left" vertical="center" wrapText="1"/>
    </xf>
    <xf numFmtId="0" fontId="0" fillId="0" borderId="73" xfId="0" applyBorder="1">
      <alignment vertical="center"/>
    </xf>
    <xf numFmtId="0" fontId="0" fillId="7" borderId="73" xfId="0" applyFill="1" applyBorder="1">
      <alignment vertical="center"/>
    </xf>
    <xf numFmtId="0" fontId="0" fillId="0" borderId="0" xfId="0" applyProtection="1">
      <alignment vertical="center"/>
    </xf>
    <xf numFmtId="176" fontId="0" fillId="0" borderId="0" xfId="0" applyNumberFormat="1" applyProtection="1">
      <alignment vertical="center"/>
    </xf>
    <xf numFmtId="176" fontId="0" fillId="0" borderId="82" xfId="0" applyNumberFormat="1" applyBorder="1" applyProtection="1">
      <alignment vertical="center"/>
    </xf>
    <xf numFmtId="176" fontId="0" fillId="0" borderId="79" xfId="0" applyNumberFormat="1" applyBorder="1" applyProtection="1">
      <alignment vertical="center"/>
    </xf>
    <xf numFmtId="0" fontId="7" fillId="0" borderId="0" xfId="0" applyFont="1" applyProtection="1">
      <alignment vertical="center"/>
    </xf>
    <xf numFmtId="0" fontId="3" fillId="0" borderId="0" xfId="0" applyFont="1" applyProtection="1">
      <alignment vertical="center"/>
    </xf>
    <xf numFmtId="176" fontId="3" fillId="0" borderId="0" xfId="0" applyNumberFormat="1" applyFont="1" applyProtection="1">
      <alignment vertical="center"/>
    </xf>
    <xf numFmtId="0" fontId="0" fillId="0" borderId="0" xfId="0" applyAlignment="1" applyProtection="1">
      <alignment vertical="center" shrinkToFit="1"/>
    </xf>
    <xf numFmtId="0" fontId="0" fillId="0" borderId="0" xfId="0" applyFill="1" applyProtection="1">
      <alignment vertical="center"/>
    </xf>
    <xf numFmtId="0" fontId="0" fillId="0" borderId="0" xfId="0" quotePrefix="1" applyProtection="1">
      <alignment vertical="center"/>
    </xf>
    <xf numFmtId="0" fontId="0" fillId="6" borderId="73" xfId="0" applyFill="1" applyBorder="1" applyAlignment="1" applyProtection="1">
      <alignment vertical="center" shrinkToFit="1"/>
    </xf>
    <xf numFmtId="0" fontId="0" fillId="4" borderId="73" xfId="0" applyFill="1" applyBorder="1" applyProtection="1">
      <alignment vertical="center"/>
    </xf>
    <xf numFmtId="180" fontId="8" fillId="6" borderId="65" xfId="1" applyNumberFormat="1" applyFont="1" applyFill="1" applyBorder="1" applyAlignment="1" applyProtection="1">
      <alignment vertical="center" shrinkToFit="1"/>
    </xf>
    <xf numFmtId="180" fontId="8" fillId="6" borderId="66" xfId="1" applyNumberFormat="1" applyFont="1" applyFill="1" applyBorder="1" applyAlignment="1" applyProtection="1">
      <alignment vertical="center" shrinkToFit="1"/>
    </xf>
    <xf numFmtId="180" fontId="8" fillId="6" borderId="67" xfId="1" applyNumberFormat="1" applyFont="1" applyFill="1" applyBorder="1" applyAlignment="1" applyProtection="1">
      <alignment vertical="center" shrinkToFit="1"/>
    </xf>
    <xf numFmtId="0" fontId="6" fillId="0" borderId="43"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45"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7" fillId="2" borderId="47"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0" fillId="0" borderId="82"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6" fillId="0" borderId="49"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8" fillId="0" borderId="78" xfId="0" applyFont="1" applyBorder="1" applyAlignment="1" applyProtection="1">
      <alignment horizontal="center" vertical="center" shrinkToFit="1"/>
    </xf>
    <xf numFmtId="0" fontId="8" fillId="0" borderId="79"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shrinkToFit="1"/>
    </xf>
    <xf numFmtId="0" fontId="7" fillId="0" borderId="59" xfId="0" applyFont="1" applyBorder="1" applyAlignment="1" applyProtection="1">
      <alignment horizontal="center" vertical="center" shrinkToFit="1"/>
    </xf>
    <xf numFmtId="0" fontId="0" fillId="0" borderId="74" xfId="0" applyBorder="1" applyAlignment="1" applyProtection="1">
      <alignment horizontal="left" vertical="center" shrinkToFit="1"/>
    </xf>
    <xf numFmtId="0" fontId="0" fillId="0" borderId="0" xfId="0" applyAlignment="1" applyProtection="1">
      <alignment horizontal="left" vertical="center" shrinkToFit="1"/>
    </xf>
    <xf numFmtId="0" fontId="7" fillId="3" borderId="55" xfId="0" applyFont="1" applyFill="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6" fillId="0" borderId="57" xfId="0" applyFont="1" applyBorder="1" applyAlignment="1" applyProtection="1">
      <alignment horizontal="left" vertical="center" wrapText="1" shrinkToFit="1"/>
    </xf>
    <xf numFmtId="0" fontId="0" fillId="0" borderId="22" xfId="0" applyFont="1" applyBorder="1" applyAlignment="1" applyProtection="1">
      <alignment horizontal="left" vertical="center" wrapText="1" shrinkToFit="1"/>
    </xf>
    <xf numFmtId="0" fontId="6" fillId="0" borderId="57" xfId="0" applyFont="1" applyFill="1" applyBorder="1" applyAlignment="1" applyProtection="1">
      <alignment horizontal="left" vertical="center" wrapText="1" shrinkToFit="1"/>
    </xf>
    <xf numFmtId="0" fontId="0" fillId="0" borderId="22" xfId="0" applyFont="1" applyFill="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21" xfId="0" applyFont="1" applyBorder="1" applyAlignment="1" applyProtection="1">
      <alignment horizontal="left" vertical="center" wrapText="1" shrinkToFit="1"/>
    </xf>
    <xf numFmtId="0" fontId="11" fillId="0" borderId="57" xfId="0" applyFont="1" applyFill="1" applyBorder="1" applyAlignment="1" applyProtection="1">
      <alignment horizontal="left" vertical="center" wrapText="1" shrinkToFit="1"/>
    </xf>
    <xf numFmtId="0" fontId="12" fillId="0" borderId="22" xfId="0" applyFont="1" applyFill="1" applyBorder="1" applyAlignment="1" applyProtection="1">
      <alignment horizontal="left" vertical="center" wrapText="1" shrinkToFit="1"/>
    </xf>
    <xf numFmtId="0" fontId="6" fillId="0" borderId="57" xfId="2"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6" fillId="0" borderId="58" xfId="2"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6" fillId="0" borderId="57" xfId="2"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0" fillId="0" borderId="70" xfId="0" applyBorder="1" applyAlignment="1" applyProtection="1">
      <alignment horizontal="left" vertical="center" wrapText="1"/>
    </xf>
    <xf numFmtId="0" fontId="7" fillId="0" borderId="71" xfId="0" applyFont="1" applyBorder="1" applyAlignment="1" applyProtection="1">
      <alignment horizontal="center" vertical="center"/>
    </xf>
    <xf numFmtId="0" fontId="7" fillId="0" borderId="72" xfId="0" applyFont="1" applyBorder="1" applyAlignment="1" applyProtection="1">
      <alignment horizontal="center" vertical="center"/>
    </xf>
    <xf numFmtId="0" fontId="6" fillId="0" borderId="57" xfId="0" applyFont="1" applyFill="1" applyBorder="1" applyAlignment="1" applyProtection="1">
      <alignment horizontal="left" vertical="center" wrapText="1"/>
    </xf>
    <xf numFmtId="0" fontId="6" fillId="0" borderId="57" xfId="0" applyFont="1" applyFill="1" applyBorder="1" applyAlignment="1" applyProtection="1">
      <alignment horizontal="left" vertical="center"/>
    </xf>
    <xf numFmtId="0" fontId="0" fillId="0" borderId="70" xfId="0" applyBorder="1" applyAlignment="1" applyProtection="1">
      <alignment horizontal="left" vertical="center"/>
    </xf>
    <xf numFmtId="0" fontId="6" fillId="0" borderId="68" xfId="0" applyFont="1" applyBorder="1" applyAlignment="1" applyProtection="1">
      <alignment horizontal="left" vertical="center" wrapText="1"/>
    </xf>
    <xf numFmtId="0" fontId="6" fillId="0" borderId="69" xfId="0" applyFont="1" applyBorder="1" applyAlignment="1" applyProtection="1">
      <alignment horizontal="left" vertical="center" wrapText="1"/>
    </xf>
    <xf numFmtId="0" fontId="6" fillId="0" borderId="57" xfId="2" applyFont="1" applyFill="1" applyBorder="1" applyAlignment="1" applyProtection="1">
      <alignment horizontal="left" vertical="center"/>
    </xf>
  </cellXfs>
  <cellStyles count="3">
    <cellStyle name="桁区切り" xfId="1" builtinId="6"/>
    <cellStyle name="標準" xfId="0" builtinId="0"/>
    <cellStyle name="標準 4" xfId="2"/>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9"/>
  <sheetViews>
    <sheetView showGridLines="0" tabSelected="1" zoomScaleNormal="100" workbookViewId="0">
      <selection activeCell="H7" sqref="H7"/>
    </sheetView>
  </sheetViews>
  <sheetFormatPr defaultColWidth="8.75" defaultRowHeight="13.5" x14ac:dyDescent="0.15"/>
  <cols>
    <col min="1" max="1" width="3.625" style="98" customWidth="1"/>
    <col min="2" max="2" width="27.625" style="98" customWidth="1"/>
    <col min="3" max="3" width="8.625" style="98" customWidth="1"/>
    <col min="4" max="9" width="7.625" style="98" customWidth="1"/>
    <col min="10" max="11" width="11.625" style="99" customWidth="1"/>
    <col min="12" max="13" width="11.625" style="98" customWidth="1"/>
    <col min="14" max="14" width="12.375" style="98" customWidth="1"/>
    <col min="15" max="15" width="2.875" style="98" customWidth="1"/>
    <col min="16" max="16384" width="8.75" style="98"/>
  </cols>
  <sheetData>
    <row r="1" spans="2:14" x14ac:dyDescent="0.15">
      <c r="I1" s="98" t="s">
        <v>79</v>
      </c>
    </row>
    <row r="2" spans="2:14" x14ac:dyDescent="0.15">
      <c r="I2" s="98" t="s">
        <v>80</v>
      </c>
      <c r="K2" s="100" t="s">
        <v>81</v>
      </c>
      <c r="L2" s="125"/>
      <c r="M2" s="125"/>
      <c r="N2" s="125"/>
    </row>
    <row r="3" spans="2:14" x14ac:dyDescent="0.15">
      <c r="K3" s="101" t="s">
        <v>82</v>
      </c>
      <c r="L3" s="126"/>
      <c r="M3" s="126"/>
      <c r="N3" s="126"/>
    </row>
    <row r="4" spans="2:14" x14ac:dyDescent="0.15">
      <c r="B4" s="98" t="s">
        <v>83</v>
      </c>
      <c r="D4" s="99"/>
      <c r="E4" s="99"/>
      <c r="J4" s="98"/>
      <c r="K4" s="101" t="s">
        <v>89</v>
      </c>
      <c r="L4" s="126"/>
      <c r="M4" s="126"/>
      <c r="N4" s="126"/>
    </row>
    <row r="5" spans="2:14" x14ac:dyDescent="0.15">
      <c r="B5" s="98" t="s">
        <v>84</v>
      </c>
      <c r="D5" s="99"/>
      <c r="E5" s="99"/>
      <c r="J5" s="98"/>
      <c r="K5" s="98"/>
    </row>
    <row r="6" spans="2:14" x14ac:dyDescent="0.15">
      <c r="B6" s="98" t="s">
        <v>88</v>
      </c>
    </row>
    <row r="7" spans="2:14" x14ac:dyDescent="0.15">
      <c r="B7" s="98" t="s">
        <v>85</v>
      </c>
    </row>
    <row r="8" spans="2:14" x14ac:dyDescent="0.15">
      <c r="B8" s="98" t="s">
        <v>87</v>
      </c>
    </row>
    <row r="9" spans="2:14" x14ac:dyDescent="0.15">
      <c r="B9" s="98" t="s">
        <v>86</v>
      </c>
    </row>
    <row r="11" spans="2:14" ht="20.100000000000001" customHeight="1" x14ac:dyDescent="0.15">
      <c r="B11" s="102" t="s">
        <v>37</v>
      </c>
      <c r="J11" s="99" t="s">
        <v>73</v>
      </c>
      <c r="N11" s="48" t="s">
        <v>74</v>
      </c>
    </row>
    <row r="12" spans="2:14" s="103" customFormat="1" ht="2.1" customHeight="1" thickBot="1" x14ac:dyDescent="0.2">
      <c r="J12" s="104"/>
      <c r="K12" s="104"/>
      <c r="L12" s="103">
        <v>1.1000000000000001</v>
      </c>
      <c r="M12" s="103">
        <v>0.15</v>
      </c>
    </row>
    <row r="13" spans="2:14" s="105" customFormat="1" ht="30" customHeight="1" x14ac:dyDescent="0.15">
      <c r="B13" s="131" t="s">
        <v>0</v>
      </c>
      <c r="C13" s="132"/>
      <c r="D13" s="27" t="s">
        <v>18</v>
      </c>
      <c r="E13" s="27" t="s">
        <v>19</v>
      </c>
      <c r="F13" s="27" t="s">
        <v>20</v>
      </c>
      <c r="G13" s="27" t="s">
        <v>21</v>
      </c>
      <c r="H13" s="27" t="s">
        <v>22</v>
      </c>
      <c r="I13" s="27" t="s">
        <v>23</v>
      </c>
      <c r="J13" s="1" t="s">
        <v>72</v>
      </c>
      <c r="K13" s="1" t="s">
        <v>71</v>
      </c>
      <c r="L13" s="2" t="s">
        <v>25</v>
      </c>
      <c r="M13" s="2" t="s">
        <v>26</v>
      </c>
      <c r="N13" s="14" t="s">
        <v>24</v>
      </c>
    </row>
    <row r="14" spans="2:14" s="105" customFormat="1" ht="30" customHeight="1" thickBot="1" x14ac:dyDescent="0.2">
      <c r="B14" s="129" t="s">
        <v>70</v>
      </c>
      <c r="C14" s="130"/>
      <c r="D14" s="80">
        <v>64800</v>
      </c>
      <c r="E14" s="80">
        <v>55300</v>
      </c>
      <c r="F14" s="80">
        <v>48700</v>
      </c>
      <c r="G14" s="80">
        <v>40600</v>
      </c>
      <c r="H14" s="80">
        <v>32700</v>
      </c>
      <c r="I14" s="80">
        <v>27900</v>
      </c>
      <c r="J14" s="78"/>
      <c r="K14" s="78"/>
      <c r="L14" s="77"/>
      <c r="M14" s="77"/>
      <c r="N14" s="79"/>
    </row>
    <row r="15" spans="2:14" s="105" customFormat="1" ht="30" customHeight="1" thickTop="1" thickBot="1" x14ac:dyDescent="0.2">
      <c r="B15" s="133" t="s">
        <v>66</v>
      </c>
      <c r="C15" s="134"/>
      <c r="D15" s="74">
        <v>0</v>
      </c>
      <c r="E15" s="75">
        <v>0</v>
      </c>
      <c r="F15" s="75">
        <v>0</v>
      </c>
      <c r="G15" s="75">
        <v>0</v>
      </c>
      <c r="H15" s="75">
        <v>0</v>
      </c>
      <c r="I15" s="76">
        <v>0</v>
      </c>
      <c r="J15" s="28"/>
      <c r="K15" s="81"/>
      <c r="L15" s="3" t="s">
        <v>27</v>
      </c>
      <c r="M15" s="4" t="s">
        <v>28</v>
      </c>
      <c r="N15" s="29"/>
    </row>
    <row r="16" spans="2:14" ht="30" customHeight="1" x14ac:dyDescent="0.15">
      <c r="B16" s="121" t="s">
        <v>1</v>
      </c>
      <c r="C16" s="122"/>
      <c r="D16" s="49">
        <f>SUM(D17:D21)</f>
        <v>0</v>
      </c>
      <c r="E16" s="50">
        <f t="shared" ref="E16:I16" si="0">SUM(E17:E21)</f>
        <v>0</v>
      </c>
      <c r="F16" s="50">
        <f t="shared" si="0"/>
        <v>0</v>
      </c>
      <c r="G16" s="50">
        <f t="shared" si="0"/>
        <v>0</v>
      </c>
      <c r="H16" s="50">
        <f t="shared" si="0"/>
        <v>0</v>
      </c>
      <c r="I16" s="51">
        <f t="shared" si="0"/>
        <v>0</v>
      </c>
      <c r="J16" s="43">
        <f>SUM(J17:J21)</f>
        <v>0</v>
      </c>
      <c r="K16" s="46">
        <f>D16*$D$15+E16*$E$15+F16*$F$15+G16*$G$15+H16*$H$15+I16*$I$15</f>
        <v>0</v>
      </c>
      <c r="L16" s="6">
        <f>$L$12*K16</f>
        <v>0</v>
      </c>
      <c r="M16" s="6">
        <f>(K16+L16)*$M$12</f>
        <v>0</v>
      </c>
      <c r="N16" s="15">
        <f>SUM(K16:M16)</f>
        <v>0</v>
      </c>
    </row>
    <row r="17" spans="2:14" ht="30" customHeight="1" x14ac:dyDescent="0.15">
      <c r="B17" s="113" t="s">
        <v>2</v>
      </c>
      <c r="C17" s="114"/>
      <c r="D17" s="59" t="s">
        <v>65</v>
      </c>
      <c r="E17" s="60" t="s">
        <v>78</v>
      </c>
      <c r="F17" s="60" t="s">
        <v>65</v>
      </c>
      <c r="G17" s="60"/>
      <c r="H17" s="60" t="s">
        <v>65</v>
      </c>
      <c r="I17" s="61"/>
      <c r="J17" s="44">
        <f>SUM(D17:I17)</f>
        <v>0</v>
      </c>
      <c r="K17" s="44"/>
      <c r="L17" s="7"/>
      <c r="M17" s="7"/>
      <c r="N17" s="16"/>
    </row>
    <row r="18" spans="2:14" s="106" customFormat="1" ht="30" customHeight="1" x14ac:dyDescent="0.15">
      <c r="B18" s="115" t="s">
        <v>3</v>
      </c>
      <c r="C18" s="116"/>
      <c r="D18" s="62"/>
      <c r="E18" s="63"/>
      <c r="F18" s="63"/>
      <c r="G18" s="63"/>
      <c r="H18" s="63"/>
      <c r="I18" s="64"/>
      <c r="J18" s="42">
        <f t="shared" ref="J18:J36" si="1">SUM(D18:I18)</f>
        <v>0</v>
      </c>
      <c r="K18" s="42"/>
      <c r="L18" s="13"/>
      <c r="M18" s="13"/>
      <c r="N18" s="17"/>
    </row>
    <row r="19" spans="2:14" ht="30" customHeight="1" x14ac:dyDescent="0.15">
      <c r="B19" s="113" t="s">
        <v>4</v>
      </c>
      <c r="C19" s="114"/>
      <c r="D19" s="62"/>
      <c r="E19" s="63"/>
      <c r="F19" s="63"/>
      <c r="G19" s="63"/>
      <c r="H19" s="63"/>
      <c r="I19" s="64"/>
      <c r="J19" s="41">
        <f t="shared" si="1"/>
        <v>0</v>
      </c>
      <c r="K19" s="41"/>
      <c r="L19" s="7"/>
      <c r="M19" s="7"/>
      <c r="N19" s="16"/>
    </row>
    <row r="20" spans="2:14" ht="30" customHeight="1" x14ac:dyDescent="0.15">
      <c r="B20" s="113" t="s">
        <v>5</v>
      </c>
      <c r="C20" s="114"/>
      <c r="D20" s="62"/>
      <c r="E20" s="63"/>
      <c r="F20" s="63"/>
      <c r="G20" s="63"/>
      <c r="H20" s="63"/>
      <c r="I20" s="64"/>
      <c r="J20" s="41">
        <f t="shared" si="1"/>
        <v>0</v>
      </c>
      <c r="K20" s="41"/>
      <c r="L20" s="7"/>
      <c r="M20" s="7"/>
      <c r="N20" s="16"/>
    </row>
    <row r="21" spans="2:14" ht="30" customHeight="1" thickBot="1" x14ac:dyDescent="0.2">
      <c r="B21" s="117" t="s">
        <v>6</v>
      </c>
      <c r="C21" s="118"/>
      <c r="D21" s="65"/>
      <c r="E21" s="66"/>
      <c r="F21" s="66"/>
      <c r="G21" s="66"/>
      <c r="H21" s="66"/>
      <c r="I21" s="67"/>
      <c r="J21" s="45">
        <f t="shared" si="1"/>
        <v>0</v>
      </c>
      <c r="K21" s="45"/>
      <c r="L21" s="8"/>
      <c r="M21" s="8"/>
      <c r="N21" s="18"/>
    </row>
    <row r="22" spans="2:14" ht="30" customHeight="1" x14ac:dyDescent="0.15">
      <c r="B22" s="119" t="s">
        <v>7</v>
      </c>
      <c r="C22" s="120"/>
      <c r="D22" s="52">
        <f>SUM(D23:D28)</f>
        <v>0</v>
      </c>
      <c r="E22" s="53">
        <f t="shared" ref="E22:I22" si="2">SUM(E23:E28)</f>
        <v>0</v>
      </c>
      <c r="F22" s="53">
        <f t="shared" si="2"/>
        <v>0</v>
      </c>
      <c r="G22" s="53">
        <f t="shared" si="2"/>
        <v>0</v>
      </c>
      <c r="H22" s="53">
        <f t="shared" si="2"/>
        <v>0</v>
      </c>
      <c r="I22" s="54">
        <f t="shared" si="2"/>
        <v>0</v>
      </c>
      <c r="J22" s="43">
        <f>SUM(J23:J28)</f>
        <v>0</v>
      </c>
      <c r="K22" s="43">
        <f>D22*$D$15+E22*$E$15+F22*$F$15+G22*$G$15+H22*$H$15+I22*$I$15</f>
        <v>0</v>
      </c>
      <c r="L22" s="5">
        <f>$L$12*K22</f>
        <v>0</v>
      </c>
      <c r="M22" s="5">
        <f>(K22+L22)*$M$12</f>
        <v>0</v>
      </c>
      <c r="N22" s="19">
        <f>SUM(K22:M22)</f>
        <v>0</v>
      </c>
    </row>
    <row r="23" spans="2:14" ht="30" customHeight="1" x14ac:dyDescent="0.15">
      <c r="B23" s="113" t="s">
        <v>8</v>
      </c>
      <c r="C23" s="114"/>
      <c r="D23" s="62"/>
      <c r="E23" s="63" t="s">
        <v>68</v>
      </c>
      <c r="F23" s="63"/>
      <c r="G23" s="63"/>
      <c r="H23" s="63"/>
      <c r="I23" s="64"/>
      <c r="J23" s="41">
        <f t="shared" si="1"/>
        <v>0</v>
      </c>
      <c r="K23" s="41"/>
      <c r="L23" s="7"/>
      <c r="M23" s="7"/>
      <c r="N23" s="16"/>
    </row>
    <row r="24" spans="2:14" s="106" customFormat="1" ht="30" customHeight="1" x14ac:dyDescent="0.15">
      <c r="B24" s="115" t="s">
        <v>9</v>
      </c>
      <c r="C24" s="116"/>
      <c r="D24" s="62"/>
      <c r="E24" s="63"/>
      <c r="F24" s="63"/>
      <c r="G24" s="63"/>
      <c r="H24" s="63"/>
      <c r="I24" s="64"/>
      <c r="J24" s="42">
        <f t="shared" si="1"/>
        <v>0</v>
      </c>
      <c r="K24" s="42"/>
      <c r="L24" s="13"/>
      <c r="M24" s="13"/>
      <c r="N24" s="17"/>
    </row>
    <row r="25" spans="2:14" s="106" customFormat="1" ht="30" customHeight="1" x14ac:dyDescent="0.15">
      <c r="B25" s="115" t="s">
        <v>10</v>
      </c>
      <c r="C25" s="116"/>
      <c r="D25" s="62"/>
      <c r="E25" s="63"/>
      <c r="F25" s="63"/>
      <c r="G25" s="63"/>
      <c r="H25" s="63"/>
      <c r="I25" s="64"/>
      <c r="J25" s="42">
        <f t="shared" si="1"/>
        <v>0</v>
      </c>
      <c r="K25" s="42"/>
      <c r="L25" s="13"/>
      <c r="M25" s="13"/>
      <c r="N25" s="17"/>
    </row>
    <row r="26" spans="2:14" s="106" customFormat="1" ht="30" customHeight="1" x14ac:dyDescent="0.15">
      <c r="B26" s="115" t="s">
        <v>11</v>
      </c>
      <c r="C26" s="116"/>
      <c r="D26" s="62"/>
      <c r="E26" s="63"/>
      <c r="F26" s="63"/>
      <c r="G26" s="63"/>
      <c r="H26" s="63"/>
      <c r="I26" s="64"/>
      <c r="J26" s="42">
        <f t="shared" si="1"/>
        <v>0</v>
      </c>
      <c r="K26" s="42"/>
      <c r="L26" s="13"/>
      <c r="M26" s="13"/>
      <c r="N26" s="17"/>
    </row>
    <row r="27" spans="2:14" s="106" customFormat="1" ht="30" customHeight="1" x14ac:dyDescent="0.15">
      <c r="B27" s="115" t="s">
        <v>12</v>
      </c>
      <c r="C27" s="116"/>
      <c r="D27" s="62"/>
      <c r="E27" s="63"/>
      <c r="F27" s="63"/>
      <c r="G27" s="63"/>
      <c r="H27" s="63"/>
      <c r="I27" s="64"/>
      <c r="J27" s="42">
        <f t="shared" si="1"/>
        <v>0</v>
      </c>
      <c r="K27" s="42"/>
      <c r="L27" s="13"/>
      <c r="M27" s="13"/>
      <c r="N27" s="17"/>
    </row>
    <row r="28" spans="2:14" ht="30" customHeight="1" thickBot="1" x14ac:dyDescent="0.2">
      <c r="B28" s="127" t="s">
        <v>13</v>
      </c>
      <c r="C28" s="128"/>
      <c r="D28" s="68"/>
      <c r="E28" s="69"/>
      <c r="F28" s="69"/>
      <c r="G28" s="69"/>
      <c r="H28" s="69"/>
      <c r="I28" s="70"/>
      <c r="J28" s="39">
        <f t="shared" si="1"/>
        <v>0</v>
      </c>
      <c r="K28" s="39"/>
      <c r="L28" s="9"/>
      <c r="M28" s="9"/>
      <c r="N28" s="20"/>
    </row>
    <row r="29" spans="2:14" ht="30" customHeight="1" x14ac:dyDescent="0.15">
      <c r="B29" s="121" t="s">
        <v>14</v>
      </c>
      <c r="C29" s="122"/>
      <c r="D29" s="55">
        <f>SUM(D30:D36)</f>
        <v>0</v>
      </c>
      <c r="E29" s="56">
        <f t="shared" ref="E29:I29" si="3">SUM(E30:E36)</f>
        <v>0</v>
      </c>
      <c r="F29" s="56">
        <f t="shared" si="3"/>
        <v>0</v>
      </c>
      <c r="G29" s="56">
        <f t="shared" si="3"/>
        <v>0</v>
      </c>
      <c r="H29" s="56">
        <f t="shared" si="3"/>
        <v>0</v>
      </c>
      <c r="I29" s="57">
        <f t="shared" si="3"/>
        <v>0</v>
      </c>
      <c r="J29" s="46">
        <f>SUM(J30:J36)</f>
        <v>0</v>
      </c>
      <c r="K29" s="46">
        <f>D29*$D$15+E29*$E$15+F29*$F$15+G29*$G$15+H29*$H$15+I29*$I$15</f>
        <v>0</v>
      </c>
      <c r="L29" s="6">
        <f>$L$12*K29</f>
        <v>0</v>
      </c>
      <c r="M29" s="6">
        <f>(K29+L29)*$M$12</f>
        <v>0</v>
      </c>
      <c r="N29" s="19">
        <f>SUM(K29:M29)</f>
        <v>0</v>
      </c>
    </row>
    <row r="30" spans="2:14" ht="30" customHeight="1" x14ac:dyDescent="0.15">
      <c r="B30" s="113" t="s">
        <v>8</v>
      </c>
      <c r="C30" s="114"/>
      <c r="D30" s="62"/>
      <c r="E30" s="63"/>
      <c r="F30" s="63"/>
      <c r="G30" s="63"/>
      <c r="H30" s="63"/>
      <c r="I30" s="64"/>
      <c r="J30" s="41">
        <f t="shared" si="1"/>
        <v>0</v>
      </c>
      <c r="K30" s="41"/>
      <c r="L30" s="7"/>
      <c r="M30" s="7"/>
      <c r="N30" s="16"/>
    </row>
    <row r="31" spans="2:14" s="106" customFormat="1" ht="30" customHeight="1" x14ac:dyDescent="0.15">
      <c r="B31" s="115" t="s">
        <v>9</v>
      </c>
      <c r="C31" s="116"/>
      <c r="D31" s="62"/>
      <c r="E31" s="63" t="s">
        <v>68</v>
      </c>
      <c r="F31" s="63"/>
      <c r="G31" s="63"/>
      <c r="H31" s="63"/>
      <c r="I31" s="64"/>
      <c r="J31" s="42">
        <f t="shared" si="1"/>
        <v>0</v>
      </c>
      <c r="K31" s="42"/>
      <c r="L31" s="13"/>
      <c r="M31" s="13"/>
      <c r="N31" s="17"/>
    </row>
    <row r="32" spans="2:14" s="106" customFormat="1" ht="30" customHeight="1" x14ac:dyDescent="0.15">
      <c r="B32" s="115" t="s">
        <v>10</v>
      </c>
      <c r="C32" s="116"/>
      <c r="D32" s="62"/>
      <c r="E32" s="63"/>
      <c r="F32" s="63"/>
      <c r="G32" s="63"/>
      <c r="H32" s="63"/>
      <c r="I32" s="64"/>
      <c r="J32" s="42">
        <f t="shared" si="1"/>
        <v>0</v>
      </c>
      <c r="K32" s="42"/>
      <c r="L32" s="13"/>
      <c r="M32" s="13"/>
      <c r="N32" s="17"/>
    </row>
    <row r="33" spans="2:14" s="106" customFormat="1" ht="30" customHeight="1" x14ac:dyDescent="0.15">
      <c r="B33" s="115" t="s">
        <v>11</v>
      </c>
      <c r="C33" s="116"/>
      <c r="D33" s="62"/>
      <c r="E33" s="63"/>
      <c r="F33" s="63"/>
      <c r="G33" s="63"/>
      <c r="H33" s="63"/>
      <c r="I33" s="64"/>
      <c r="J33" s="42">
        <f t="shared" si="1"/>
        <v>0</v>
      </c>
      <c r="K33" s="42"/>
      <c r="L33" s="13"/>
      <c r="M33" s="13"/>
      <c r="N33" s="17"/>
    </row>
    <row r="34" spans="2:14" s="106" customFormat="1" ht="30" customHeight="1" x14ac:dyDescent="0.15">
      <c r="B34" s="115" t="s">
        <v>12</v>
      </c>
      <c r="C34" s="116"/>
      <c r="D34" s="62"/>
      <c r="E34" s="63"/>
      <c r="F34" s="63"/>
      <c r="G34" s="63"/>
      <c r="H34" s="63"/>
      <c r="I34" s="64"/>
      <c r="J34" s="42">
        <f t="shared" si="1"/>
        <v>0</v>
      </c>
      <c r="K34" s="42"/>
      <c r="L34" s="13"/>
      <c r="M34" s="13"/>
      <c r="N34" s="17"/>
    </row>
    <row r="35" spans="2:14" s="106" customFormat="1" ht="30" customHeight="1" x14ac:dyDescent="0.15">
      <c r="B35" s="115" t="s">
        <v>15</v>
      </c>
      <c r="C35" s="116"/>
      <c r="D35" s="62"/>
      <c r="E35" s="63"/>
      <c r="F35" s="63"/>
      <c r="G35" s="63"/>
      <c r="H35" s="63"/>
      <c r="I35" s="64"/>
      <c r="J35" s="42">
        <f t="shared" si="1"/>
        <v>0</v>
      </c>
      <c r="K35" s="42"/>
      <c r="L35" s="13"/>
      <c r="M35" s="13"/>
      <c r="N35" s="17"/>
    </row>
    <row r="36" spans="2:14" ht="30" customHeight="1" thickBot="1" x14ac:dyDescent="0.2">
      <c r="B36" s="117" t="s">
        <v>16</v>
      </c>
      <c r="C36" s="118"/>
      <c r="D36" s="71"/>
      <c r="E36" s="72"/>
      <c r="F36" s="72"/>
      <c r="G36" s="72"/>
      <c r="H36" s="72"/>
      <c r="I36" s="73"/>
      <c r="J36" s="45">
        <f t="shared" si="1"/>
        <v>0</v>
      </c>
      <c r="K36" s="45"/>
      <c r="L36" s="8"/>
      <c r="M36" s="8"/>
      <c r="N36" s="18"/>
    </row>
    <row r="37" spans="2:14" ht="30" customHeight="1" thickTop="1" thickBot="1" x14ac:dyDescent="0.2">
      <c r="B37" s="123" t="s">
        <v>17</v>
      </c>
      <c r="C37" s="124"/>
      <c r="D37" s="58">
        <f t="shared" ref="D37" si="4">SUM(D17:D36)</f>
        <v>0</v>
      </c>
      <c r="E37" s="58">
        <f>SUM(E17:E36)</f>
        <v>0</v>
      </c>
      <c r="F37" s="58">
        <f t="shared" ref="F37:I37" si="5">SUM(F17:F36)</f>
        <v>0</v>
      </c>
      <c r="G37" s="58">
        <f t="shared" si="5"/>
        <v>0</v>
      </c>
      <c r="H37" s="58">
        <f t="shared" si="5"/>
        <v>0</v>
      </c>
      <c r="I37" s="58">
        <f t="shared" si="5"/>
        <v>0</v>
      </c>
      <c r="J37" s="47">
        <f>SUM(D37:I37)</f>
        <v>0</v>
      </c>
      <c r="K37" s="47"/>
      <c r="L37" s="21"/>
      <c r="M37" s="82" t="s">
        <v>67</v>
      </c>
      <c r="N37" s="22">
        <f>N29+N22+N16</f>
        <v>0</v>
      </c>
    </row>
    <row r="38" spans="2:14" ht="9.9499999999999993" customHeight="1" x14ac:dyDescent="0.15"/>
    <row r="39" spans="2:14" ht="15.95" customHeight="1" x14ac:dyDescent="0.15">
      <c r="J39" s="98"/>
      <c r="K39" s="98"/>
    </row>
    <row r="40" spans="2:14" ht="9.9499999999999993" customHeight="1" x14ac:dyDescent="0.15">
      <c r="J40" s="98"/>
      <c r="K40" s="98"/>
    </row>
    <row r="41" spans="2:14" ht="20.100000000000001" customHeight="1" x14ac:dyDescent="0.15">
      <c r="J41" s="107"/>
      <c r="K41" s="107"/>
    </row>
    <row r="42" spans="2:14" ht="20.100000000000001" customHeight="1" x14ac:dyDescent="0.15">
      <c r="J42" s="107"/>
      <c r="K42" s="107"/>
    </row>
    <row r="43" spans="2:14" ht="20.100000000000001" customHeight="1" x14ac:dyDescent="0.15"/>
    <row r="45" spans="2:14" ht="14.25" x14ac:dyDescent="0.15">
      <c r="B45" s="102"/>
    </row>
    <row r="54" spans="2:11" x14ac:dyDescent="0.15">
      <c r="J54" s="98"/>
      <c r="K54" s="98"/>
    </row>
    <row r="55" spans="2:11" x14ac:dyDescent="0.15">
      <c r="J55" s="98"/>
      <c r="K55" s="98"/>
    </row>
    <row r="56" spans="2:11" x14ac:dyDescent="0.15">
      <c r="J56" s="98"/>
      <c r="K56" s="98"/>
    </row>
    <row r="57" spans="2:11" x14ac:dyDescent="0.15">
      <c r="J57" s="98"/>
      <c r="K57" s="98"/>
    </row>
    <row r="58" spans="2:11" x14ac:dyDescent="0.15">
      <c r="J58" s="98"/>
      <c r="K58" s="98"/>
    </row>
    <row r="59" spans="2:11" ht="14.25" x14ac:dyDescent="0.15">
      <c r="B59" s="102"/>
      <c r="J59" s="98"/>
      <c r="K59" s="98"/>
    </row>
    <row r="60" spans="2:11" x14ac:dyDescent="0.15">
      <c r="J60" s="98"/>
      <c r="K60" s="98"/>
    </row>
    <row r="61" spans="2:11" x14ac:dyDescent="0.15">
      <c r="J61" s="98"/>
      <c r="K61" s="98"/>
    </row>
    <row r="62" spans="2:11" x14ac:dyDescent="0.15">
      <c r="J62" s="98"/>
      <c r="K62" s="98"/>
    </row>
    <row r="63" spans="2:11" x14ac:dyDescent="0.15">
      <c r="J63" s="98"/>
      <c r="K63" s="98"/>
    </row>
    <row r="64" spans="2:11" x14ac:dyDescent="0.15">
      <c r="J64" s="98"/>
      <c r="K64" s="98"/>
    </row>
    <row r="65" spans="10:11" x14ac:dyDescent="0.15">
      <c r="J65" s="98"/>
      <c r="K65" s="98"/>
    </row>
    <row r="66" spans="10:11" x14ac:dyDescent="0.15">
      <c r="J66" s="98"/>
      <c r="K66" s="98"/>
    </row>
    <row r="67" spans="10:11" x14ac:dyDescent="0.15">
      <c r="J67" s="98"/>
      <c r="K67" s="98"/>
    </row>
    <row r="68" spans="10:11" x14ac:dyDescent="0.15">
      <c r="J68" s="98"/>
      <c r="K68" s="98"/>
    </row>
    <row r="69" spans="10:11" x14ac:dyDescent="0.15">
      <c r="J69" s="98"/>
      <c r="K69" s="98"/>
    </row>
    <row r="70" spans="10:11" x14ac:dyDescent="0.15">
      <c r="J70" s="98"/>
      <c r="K70" s="98"/>
    </row>
    <row r="71" spans="10:11" x14ac:dyDescent="0.15">
      <c r="J71" s="98"/>
      <c r="K71" s="98"/>
    </row>
    <row r="72" spans="10:11" x14ac:dyDescent="0.15">
      <c r="J72" s="98"/>
      <c r="K72" s="98"/>
    </row>
    <row r="73" spans="10:11" x14ac:dyDescent="0.15">
      <c r="J73" s="98"/>
      <c r="K73" s="98"/>
    </row>
    <row r="74" spans="10:11" x14ac:dyDescent="0.15">
      <c r="J74" s="98"/>
      <c r="K74" s="98"/>
    </row>
    <row r="75" spans="10:11" x14ac:dyDescent="0.15">
      <c r="J75" s="98"/>
      <c r="K75" s="98"/>
    </row>
    <row r="76" spans="10:11" x14ac:dyDescent="0.15">
      <c r="J76" s="98"/>
      <c r="K76" s="98"/>
    </row>
    <row r="77" spans="10:11" x14ac:dyDescent="0.15">
      <c r="J77" s="98"/>
      <c r="K77" s="98"/>
    </row>
    <row r="78" spans="10:11" x14ac:dyDescent="0.15">
      <c r="J78" s="98"/>
      <c r="K78" s="98"/>
    </row>
    <row r="79" spans="10:11" x14ac:dyDescent="0.15">
      <c r="J79" s="98"/>
      <c r="K79" s="98"/>
    </row>
  </sheetData>
  <sheetProtection algorithmName="SHA-512" hashValue="DC5sj0PEvafTexhhplYaeob+p4wavDIZGgW87hfgBuEfDhD8SzlOnaQWf+QdzObAmc0arsBfIe1rPjO/FZ/TSw==" saltValue="ksOsp3Z5jlak2d5SF5ZyMw==" spinCount="100000" sheet="1" objects="1" scenarios="1"/>
  <mergeCells count="28">
    <mergeCell ref="L2:N2"/>
    <mergeCell ref="L3:N3"/>
    <mergeCell ref="B26:C26"/>
    <mergeCell ref="B27:C27"/>
    <mergeCell ref="B28:C28"/>
    <mergeCell ref="B14:C14"/>
    <mergeCell ref="B13:C13"/>
    <mergeCell ref="B15:C15"/>
    <mergeCell ref="B16:C16"/>
    <mergeCell ref="L4:N4"/>
    <mergeCell ref="B37:C37"/>
    <mergeCell ref="B31:C31"/>
    <mergeCell ref="B32:C32"/>
    <mergeCell ref="B33:C33"/>
    <mergeCell ref="B34:C34"/>
    <mergeCell ref="B35:C35"/>
    <mergeCell ref="B36:C36"/>
    <mergeCell ref="B30:C30"/>
    <mergeCell ref="B23:C23"/>
    <mergeCell ref="B17:C17"/>
    <mergeCell ref="B18:C18"/>
    <mergeCell ref="B19:C19"/>
    <mergeCell ref="B20:C20"/>
    <mergeCell ref="B21:C21"/>
    <mergeCell ref="B22:C22"/>
    <mergeCell ref="B29:C29"/>
    <mergeCell ref="B24:C24"/>
    <mergeCell ref="B25:C25"/>
  </mergeCells>
  <phoneticPr fontId="1"/>
  <pageMargins left="0.25" right="0.25" top="0.75" bottom="0.5" header="0.3" footer="0.3"/>
  <pageSetup paperSize="9" scale="76" orientation="portrait" r:id="rId1"/>
  <ignoredErrors>
    <ignoredError sqref="J2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区分!$B$3:$B$8</xm:f>
          </x14:formula1>
          <xm:sqref>L4:N4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65"/>
  <sheetViews>
    <sheetView showGridLines="0" zoomScaleNormal="100" workbookViewId="0">
      <selection activeCell="I11" sqref="I11"/>
    </sheetView>
  </sheetViews>
  <sheetFormatPr defaultColWidth="8.75" defaultRowHeight="13.5" x14ac:dyDescent="0.15"/>
  <cols>
    <col min="1" max="1" width="3.625" style="98" customWidth="1"/>
    <col min="2" max="2" width="27.625" style="98" customWidth="1"/>
    <col min="3" max="3" width="8.625" style="98" customWidth="1"/>
    <col min="4" max="9" width="7.625" style="98" customWidth="1"/>
    <col min="10" max="11" width="11.625" style="99" customWidth="1"/>
    <col min="12" max="13" width="11.625" style="98" customWidth="1"/>
    <col min="14" max="14" width="12.375" style="98" customWidth="1"/>
    <col min="15" max="15" width="2.875" style="98" customWidth="1"/>
    <col min="16" max="16384" width="8.75" style="98"/>
  </cols>
  <sheetData>
    <row r="2" spans="2:14" x14ac:dyDescent="0.15">
      <c r="D2" s="108"/>
      <c r="E2" s="135" t="s">
        <v>75</v>
      </c>
      <c r="F2" s="136"/>
      <c r="G2" s="136"/>
      <c r="H2" s="136"/>
      <c r="I2" s="136"/>
      <c r="L2" s="99"/>
    </row>
    <row r="3" spans="2:14" x14ac:dyDescent="0.15">
      <c r="D3" s="109"/>
      <c r="E3" s="98" t="s">
        <v>69</v>
      </c>
      <c r="L3" s="99"/>
    </row>
    <row r="6" spans="2:14" ht="20.100000000000001" customHeight="1" x14ac:dyDescent="0.15">
      <c r="B6" s="102" t="s">
        <v>38</v>
      </c>
      <c r="J6" s="99" t="str">
        <f>企画・設計フェーズ!J11</f>
        <v>（単位：人・日）</v>
      </c>
      <c r="N6" s="48" t="str">
        <f>企画・設計フェーズ!N11</f>
        <v>（単位：円）</v>
      </c>
    </row>
    <row r="7" spans="2:14" ht="2.1" customHeight="1" thickBot="1" x14ac:dyDescent="0.2">
      <c r="L7" s="103">
        <v>1.1000000000000001</v>
      </c>
      <c r="M7" s="103">
        <v>0.15</v>
      </c>
    </row>
    <row r="8" spans="2:14" s="105" customFormat="1" ht="30" customHeight="1" thickBot="1" x14ac:dyDescent="0.2">
      <c r="B8" s="131" t="s">
        <v>0</v>
      </c>
      <c r="C8" s="132"/>
      <c r="D8" s="2" t="s">
        <v>18</v>
      </c>
      <c r="E8" s="2" t="s">
        <v>19</v>
      </c>
      <c r="F8" s="2" t="s">
        <v>20</v>
      </c>
      <c r="G8" s="2" t="s">
        <v>21</v>
      </c>
      <c r="H8" s="2" t="s">
        <v>22</v>
      </c>
      <c r="I8" s="2" t="s">
        <v>23</v>
      </c>
      <c r="J8" s="1" t="str">
        <f>企画・設計フェーズ!J13</f>
        <v>合計人数</v>
      </c>
      <c r="K8" s="1" t="str">
        <f>企画・設計フェーズ!K13</f>
        <v>①直接人件費</v>
      </c>
      <c r="L8" s="2" t="s">
        <v>25</v>
      </c>
      <c r="M8" s="2" t="s">
        <v>26</v>
      </c>
      <c r="N8" s="14" t="s">
        <v>24</v>
      </c>
    </row>
    <row r="9" spans="2:14" s="105" customFormat="1" ht="30" customHeight="1" thickTop="1" thickBot="1" x14ac:dyDescent="0.2">
      <c r="B9" s="133" t="s">
        <v>76</v>
      </c>
      <c r="C9" s="134"/>
      <c r="D9" s="110">
        <f>企画・設計フェーズ!D15</f>
        <v>0</v>
      </c>
      <c r="E9" s="111">
        <f>企画・設計フェーズ!E15</f>
        <v>0</v>
      </c>
      <c r="F9" s="111">
        <f>企画・設計フェーズ!F15</f>
        <v>0</v>
      </c>
      <c r="G9" s="111">
        <f>企画・設計フェーズ!G15</f>
        <v>0</v>
      </c>
      <c r="H9" s="111">
        <f>企画・設計フェーズ!H15</f>
        <v>0</v>
      </c>
      <c r="I9" s="112">
        <f>企画・設計フェーズ!I15</f>
        <v>0</v>
      </c>
      <c r="J9" s="30"/>
      <c r="K9" s="81"/>
      <c r="L9" s="3" t="s">
        <v>27</v>
      </c>
      <c r="M9" s="4" t="s">
        <v>28</v>
      </c>
      <c r="N9" s="29"/>
    </row>
    <row r="10" spans="2:14" s="105" customFormat="1" ht="30" customHeight="1" x14ac:dyDescent="0.15">
      <c r="B10" s="137" t="s">
        <v>29</v>
      </c>
      <c r="C10" s="138"/>
      <c r="D10" s="89">
        <f>SUM(D11:D30)</f>
        <v>0</v>
      </c>
      <c r="E10" s="90">
        <f t="shared" ref="E10:I10" si="0">SUM(E11:E30)</f>
        <v>0</v>
      </c>
      <c r="F10" s="90">
        <f t="shared" si="0"/>
        <v>0</v>
      </c>
      <c r="G10" s="90">
        <f t="shared" si="0"/>
        <v>0</v>
      </c>
      <c r="H10" s="90">
        <f t="shared" si="0"/>
        <v>0</v>
      </c>
      <c r="I10" s="91">
        <f t="shared" si="0"/>
        <v>0</v>
      </c>
      <c r="J10" s="36">
        <f>SUM(J11:J30)</f>
        <v>0</v>
      </c>
      <c r="K10" s="88">
        <f>D10*$D$9+E10*$E$9+F10*$F$9+G10*$G$9+H10*$H$9+I10*$I$9</f>
        <v>0</v>
      </c>
      <c r="L10" s="10">
        <f>K10*$L$7</f>
        <v>0</v>
      </c>
      <c r="M10" s="11">
        <f>(K10+L10)*$M$7</f>
        <v>0</v>
      </c>
      <c r="N10" s="23">
        <f>SUM(K10:M10)</f>
        <v>0</v>
      </c>
    </row>
    <row r="11" spans="2:14" ht="30" customHeight="1" x14ac:dyDescent="0.15">
      <c r="B11" s="143" t="s">
        <v>41</v>
      </c>
      <c r="C11" s="144"/>
      <c r="D11" s="59"/>
      <c r="E11" s="60" t="s">
        <v>77</v>
      </c>
      <c r="F11" s="60" t="s">
        <v>65</v>
      </c>
      <c r="G11" s="60"/>
      <c r="H11" s="60"/>
      <c r="I11" s="61"/>
      <c r="J11" s="37">
        <f>SUM(D11:I11)</f>
        <v>0</v>
      </c>
      <c r="K11" s="38"/>
      <c r="L11" s="31"/>
      <c r="M11" s="34"/>
      <c r="N11" s="35"/>
    </row>
    <row r="12" spans="2:14" ht="30" customHeight="1" x14ac:dyDescent="0.15">
      <c r="B12" s="139" t="s">
        <v>42</v>
      </c>
      <c r="C12" s="140"/>
      <c r="D12" s="59"/>
      <c r="E12" s="60"/>
      <c r="F12" s="60"/>
      <c r="G12" s="60"/>
      <c r="H12" s="60"/>
      <c r="I12" s="61"/>
      <c r="J12" s="41">
        <f t="shared" ref="J12:J26" si="1">SUM(D12:I12)</f>
        <v>0</v>
      </c>
      <c r="K12" s="41"/>
      <c r="L12" s="33"/>
      <c r="M12" s="7"/>
      <c r="N12" s="16"/>
    </row>
    <row r="13" spans="2:14" ht="30" customHeight="1" x14ac:dyDescent="0.15">
      <c r="B13" s="139" t="s">
        <v>43</v>
      </c>
      <c r="C13" s="140"/>
      <c r="D13" s="59"/>
      <c r="E13" s="60"/>
      <c r="F13" s="60"/>
      <c r="G13" s="60"/>
      <c r="H13" s="60"/>
      <c r="I13" s="61"/>
      <c r="J13" s="41">
        <f t="shared" si="1"/>
        <v>0</v>
      </c>
      <c r="K13" s="41"/>
      <c r="L13" s="33"/>
      <c r="M13" s="7"/>
      <c r="N13" s="16"/>
    </row>
    <row r="14" spans="2:14" s="106" customFormat="1" ht="30" customHeight="1" x14ac:dyDescent="0.15">
      <c r="B14" s="141" t="s">
        <v>44</v>
      </c>
      <c r="C14" s="142"/>
      <c r="D14" s="59"/>
      <c r="E14" s="60"/>
      <c r="F14" s="60"/>
      <c r="G14" s="60"/>
      <c r="H14" s="60"/>
      <c r="I14" s="61"/>
      <c r="J14" s="42">
        <f t="shared" si="1"/>
        <v>0</v>
      </c>
      <c r="K14" s="42"/>
      <c r="L14" s="32"/>
      <c r="M14" s="13"/>
      <c r="N14" s="17"/>
    </row>
    <row r="15" spans="2:14" s="106" customFormat="1" ht="30" customHeight="1" x14ac:dyDescent="0.15">
      <c r="B15" s="141" t="s">
        <v>45</v>
      </c>
      <c r="C15" s="142"/>
      <c r="D15" s="59"/>
      <c r="E15" s="60"/>
      <c r="F15" s="60"/>
      <c r="G15" s="60"/>
      <c r="H15" s="60"/>
      <c r="I15" s="61"/>
      <c r="J15" s="42">
        <f t="shared" si="1"/>
        <v>0</v>
      </c>
      <c r="K15" s="42"/>
      <c r="L15" s="32"/>
      <c r="M15" s="13"/>
      <c r="N15" s="17"/>
    </row>
    <row r="16" spans="2:14" s="106" customFormat="1" ht="30" customHeight="1" x14ac:dyDescent="0.15">
      <c r="B16" s="141" t="s">
        <v>59</v>
      </c>
      <c r="C16" s="142"/>
      <c r="D16" s="59"/>
      <c r="E16" s="60"/>
      <c r="F16" s="60"/>
      <c r="G16" s="60"/>
      <c r="H16" s="60"/>
      <c r="I16" s="61"/>
      <c r="J16" s="42">
        <f t="shared" si="1"/>
        <v>0</v>
      </c>
      <c r="K16" s="42"/>
      <c r="L16" s="32"/>
      <c r="M16" s="13"/>
      <c r="N16" s="17"/>
    </row>
    <row r="17" spans="2:14" s="106" customFormat="1" ht="30" customHeight="1" x14ac:dyDescent="0.15">
      <c r="B17" s="141" t="s">
        <v>60</v>
      </c>
      <c r="C17" s="142"/>
      <c r="D17" s="59"/>
      <c r="E17" s="60"/>
      <c r="F17" s="60"/>
      <c r="G17" s="60"/>
      <c r="H17" s="60"/>
      <c r="I17" s="61"/>
      <c r="J17" s="42">
        <f t="shared" si="1"/>
        <v>0</v>
      </c>
      <c r="K17" s="42"/>
      <c r="L17" s="32"/>
      <c r="M17" s="13"/>
      <c r="N17" s="17"/>
    </row>
    <row r="18" spans="2:14" s="106" customFormat="1" ht="30" customHeight="1" x14ac:dyDescent="0.15">
      <c r="B18" s="141" t="s">
        <v>46</v>
      </c>
      <c r="C18" s="142"/>
      <c r="D18" s="59"/>
      <c r="E18" s="60"/>
      <c r="F18" s="60"/>
      <c r="G18" s="60"/>
      <c r="H18" s="60"/>
      <c r="I18" s="61"/>
      <c r="J18" s="42">
        <f t="shared" si="1"/>
        <v>0</v>
      </c>
      <c r="K18" s="42"/>
      <c r="L18" s="32"/>
      <c r="M18" s="13"/>
      <c r="N18" s="17"/>
    </row>
    <row r="19" spans="2:14" s="106" customFormat="1" ht="30" customHeight="1" x14ac:dyDescent="0.15">
      <c r="B19" s="141" t="s">
        <v>47</v>
      </c>
      <c r="C19" s="142"/>
      <c r="D19" s="59"/>
      <c r="E19" s="60"/>
      <c r="F19" s="60"/>
      <c r="G19" s="60"/>
      <c r="H19" s="60"/>
      <c r="I19" s="61"/>
      <c r="J19" s="42">
        <f t="shared" si="1"/>
        <v>0</v>
      </c>
      <c r="K19" s="42"/>
      <c r="L19" s="32"/>
      <c r="M19" s="13"/>
      <c r="N19" s="17"/>
    </row>
    <row r="20" spans="2:14" s="106" customFormat="1" ht="30" customHeight="1" x14ac:dyDescent="0.15">
      <c r="B20" s="141" t="s">
        <v>61</v>
      </c>
      <c r="C20" s="142"/>
      <c r="D20" s="59"/>
      <c r="E20" s="60"/>
      <c r="F20" s="60"/>
      <c r="G20" s="60"/>
      <c r="H20" s="60"/>
      <c r="I20" s="61"/>
      <c r="J20" s="42">
        <f t="shared" si="1"/>
        <v>0</v>
      </c>
      <c r="K20" s="42"/>
      <c r="L20" s="32"/>
      <c r="M20" s="13"/>
      <c r="N20" s="17"/>
    </row>
    <row r="21" spans="2:14" s="106" customFormat="1" ht="30" customHeight="1" x14ac:dyDescent="0.15">
      <c r="B21" s="141" t="s">
        <v>48</v>
      </c>
      <c r="C21" s="142"/>
      <c r="D21" s="59"/>
      <c r="E21" s="60"/>
      <c r="F21" s="60"/>
      <c r="G21" s="60"/>
      <c r="H21" s="60"/>
      <c r="I21" s="61"/>
      <c r="J21" s="42">
        <f t="shared" si="1"/>
        <v>0</v>
      </c>
      <c r="K21" s="42"/>
      <c r="L21" s="32"/>
      <c r="M21" s="13"/>
      <c r="N21" s="17"/>
    </row>
    <row r="22" spans="2:14" s="106" customFormat="1" ht="30" customHeight="1" x14ac:dyDescent="0.15">
      <c r="B22" s="145" t="s">
        <v>62</v>
      </c>
      <c r="C22" s="146"/>
      <c r="D22" s="59"/>
      <c r="E22" s="60"/>
      <c r="F22" s="60"/>
      <c r="G22" s="60"/>
      <c r="H22" s="60"/>
      <c r="I22" s="61"/>
      <c r="J22" s="42">
        <f t="shared" si="1"/>
        <v>0</v>
      </c>
      <c r="K22" s="42"/>
      <c r="L22" s="32"/>
      <c r="M22" s="13"/>
      <c r="N22" s="17"/>
    </row>
    <row r="23" spans="2:14" s="106" customFormat="1" ht="30" customHeight="1" x14ac:dyDescent="0.15">
      <c r="B23" s="141" t="s">
        <v>49</v>
      </c>
      <c r="C23" s="142"/>
      <c r="D23" s="59"/>
      <c r="E23" s="60"/>
      <c r="F23" s="60"/>
      <c r="G23" s="60"/>
      <c r="H23" s="60"/>
      <c r="I23" s="61"/>
      <c r="J23" s="42">
        <f t="shared" si="1"/>
        <v>0</v>
      </c>
      <c r="K23" s="42"/>
      <c r="L23" s="32"/>
      <c r="M23" s="13"/>
      <c r="N23" s="17"/>
    </row>
    <row r="24" spans="2:14" s="106" customFormat="1" ht="30" customHeight="1" x14ac:dyDescent="0.15">
      <c r="B24" s="141" t="s">
        <v>50</v>
      </c>
      <c r="C24" s="142"/>
      <c r="D24" s="59"/>
      <c r="E24" s="60"/>
      <c r="F24" s="60"/>
      <c r="G24" s="60"/>
      <c r="H24" s="60"/>
      <c r="I24" s="61"/>
      <c r="J24" s="42">
        <f t="shared" si="1"/>
        <v>0</v>
      </c>
      <c r="K24" s="42"/>
      <c r="L24" s="32"/>
      <c r="M24" s="13"/>
      <c r="N24" s="17"/>
    </row>
    <row r="25" spans="2:14" s="106" customFormat="1" ht="30" customHeight="1" x14ac:dyDescent="0.15">
      <c r="B25" s="141" t="s">
        <v>51</v>
      </c>
      <c r="C25" s="142"/>
      <c r="D25" s="59"/>
      <c r="E25" s="60"/>
      <c r="F25" s="60"/>
      <c r="G25" s="60"/>
      <c r="H25" s="60"/>
      <c r="I25" s="61"/>
      <c r="J25" s="42">
        <f t="shared" si="1"/>
        <v>0</v>
      </c>
      <c r="K25" s="42"/>
      <c r="L25" s="32"/>
      <c r="M25" s="13"/>
      <c r="N25" s="17"/>
    </row>
    <row r="26" spans="2:14" ht="30" customHeight="1" x14ac:dyDescent="0.15">
      <c r="B26" s="139" t="s">
        <v>63</v>
      </c>
      <c r="C26" s="140"/>
      <c r="D26" s="59"/>
      <c r="E26" s="60"/>
      <c r="F26" s="60"/>
      <c r="G26" s="60"/>
      <c r="H26" s="60"/>
      <c r="I26" s="61"/>
      <c r="J26" s="41">
        <f t="shared" si="1"/>
        <v>0</v>
      </c>
      <c r="K26" s="41"/>
      <c r="L26" s="33"/>
      <c r="M26" s="7"/>
      <c r="N26" s="16"/>
    </row>
    <row r="27" spans="2:14" ht="30" customHeight="1" x14ac:dyDescent="0.15">
      <c r="B27" s="92"/>
      <c r="C27" s="93"/>
      <c r="D27" s="62"/>
      <c r="E27" s="63"/>
      <c r="F27" s="63"/>
      <c r="G27" s="63"/>
      <c r="H27" s="63"/>
      <c r="I27" s="64"/>
      <c r="J27" s="41"/>
      <c r="K27" s="41"/>
      <c r="L27" s="33"/>
      <c r="M27" s="7"/>
      <c r="N27" s="16"/>
    </row>
    <row r="28" spans="2:14" ht="30" customHeight="1" x14ac:dyDescent="0.15">
      <c r="B28" s="92"/>
      <c r="C28" s="93"/>
      <c r="D28" s="62"/>
      <c r="E28" s="63"/>
      <c r="F28" s="63"/>
      <c r="G28" s="63"/>
      <c r="H28" s="63"/>
      <c r="I28" s="64"/>
      <c r="J28" s="41"/>
      <c r="K28" s="41"/>
      <c r="L28" s="33"/>
      <c r="M28" s="7"/>
      <c r="N28" s="16"/>
    </row>
    <row r="29" spans="2:14" ht="30" customHeight="1" x14ac:dyDescent="0.15">
      <c r="B29" s="92"/>
      <c r="C29" s="93"/>
      <c r="D29" s="62"/>
      <c r="E29" s="63"/>
      <c r="F29" s="63"/>
      <c r="G29" s="63"/>
      <c r="H29" s="63"/>
      <c r="I29" s="64"/>
      <c r="J29" s="41"/>
      <c r="K29" s="41"/>
      <c r="L29" s="33"/>
      <c r="M29" s="7"/>
      <c r="N29" s="16"/>
    </row>
    <row r="30" spans="2:14" ht="30" customHeight="1" thickBot="1" x14ac:dyDescent="0.2">
      <c r="B30" s="113"/>
      <c r="C30" s="114"/>
      <c r="D30" s="71"/>
      <c r="E30" s="72"/>
      <c r="F30" s="72"/>
      <c r="G30" s="72"/>
      <c r="H30" s="72"/>
      <c r="I30" s="73"/>
      <c r="J30" s="39"/>
      <c r="K30" s="45"/>
      <c r="L30" s="33"/>
      <c r="M30" s="7"/>
      <c r="N30" s="16"/>
    </row>
    <row r="31" spans="2:14" ht="30" customHeight="1" thickTop="1" thickBot="1" x14ac:dyDescent="0.2">
      <c r="B31" s="123" t="s">
        <v>17</v>
      </c>
      <c r="C31" s="124"/>
      <c r="D31" s="24">
        <f t="shared" ref="D31" si="2">SUM(D11:D26)</f>
        <v>0</v>
      </c>
      <c r="E31" s="24">
        <f>SUM(E11:E26)</f>
        <v>0</v>
      </c>
      <c r="F31" s="24">
        <f t="shared" ref="F31:I31" si="3">SUM(F11:F26)</f>
        <v>0</v>
      </c>
      <c r="G31" s="24">
        <f t="shared" si="3"/>
        <v>0</v>
      </c>
      <c r="H31" s="24">
        <f t="shared" si="3"/>
        <v>0</v>
      </c>
      <c r="I31" s="24">
        <f t="shared" si="3"/>
        <v>0</v>
      </c>
      <c r="J31" s="40">
        <f>SUM(D31:I31)</f>
        <v>0</v>
      </c>
      <c r="K31" s="47"/>
      <c r="L31" s="21"/>
      <c r="M31" s="83" t="s">
        <v>67</v>
      </c>
      <c r="N31" s="22">
        <f>N10</f>
        <v>0</v>
      </c>
    </row>
    <row r="32" spans="2:14" ht="20.100000000000001" customHeight="1" x14ac:dyDescent="0.15">
      <c r="J32" s="107"/>
      <c r="K32" s="107"/>
    </row>
    <row r="33" spans="2:11" ht="20.100000000000001" customHeight="1" x14ac:dyDescent="0.15"/>
    <row r="37" spans="2:11" ht="14.25" x14ac:dyDescent="0.15">
      <c r="B37" s="102"/>
    </row>
    <row r="44" spans="2:11" x14ac:dyDescent="0.15">
      <c r="J44" s="98"/>
      <c r="K44" s="98"/>
    </row>
    <row r="45" spans="2:11" x14ac:dyDescent="0.15">
      <c r="J45" s="98"/>
      <c r="K45" s="98"/>
    </row>
    <row r="46" spans="2:11" x14ac:dyDescent="0.15">
      <c r="J46" s="98"/>
      <c r="K46" s="98"/>
    </row>
    <row r="47" spans="2:11" x14ac:dyDescent="0.15">
      <c r="J47" s="98"/>
      <c r="K47" s="98"/>
    </row>
    <row r="48" spans="2:11" x14ac:dyDescent="0.15">
      <c r="J48" s="98"/>
      <c r="K48" s="98"/>
    </row>
    <row r="49" spans="10:11" x14ac:dyDescent="0.15">
      <c r="J49" s="98"/>
      <c r="K49" s="98"/>
    </row>
    <row r="50" spans="10:11" x14ac:dyDescent="0.15">
      <c r="J50" s="98"/>
      <c r="K50" s="98"/>
    </row>
    <row r="51" spans="10:11" x14ac:dyDescent="0.15">
      <c r="J51" s="98"/>
      <c r="K51" s="98"/>
    </row>
    <row r="52" spans="10:11" x14ac:dyDescent="0.15">
      <c r="J52" s="98"/>
      <c r="K52" s="98"/>
    </row>
    <row r="53" spans="10:11" x14ac:dyDescent="0.15">
      <c r="J53" s="98"/>
      <c r="K53" s="98"/>
    </row>
    <row r="54" spans="10:11" x14ac:dyDescent="0.15">
      <c r="J54" s="98"/>
      <c r="K54" s="98"/>
    </row>
    <row r="55" spans="10:11" x14ac:dyDescent="0.15">
      <c r="J55" s="98"/>
      <c r="K55" s="98"/>
    </row>
    <row r="56" spans="10:11" x14ac:dyDescent="0.15">
      <c r="J56" s="98"/>
      <c r="K56" s="98"/>
    </row>
    <row r="57" spans="10:11" x14ac:dyDescent="0.15">
      <c r="J57" s="98"/>
      <c r="K57" s="98"/>
    </row>
    <row r="58" spans="10:11" x14ac:dyDescent="0.15">
      <c r="J58" s="98"/>
      <c r="K58" s="98"/>
    </row>
    <row r="59" spans="10:11" x14ac:dyDescent="0.15">
      <c r="J59" s="98"/>
      <c r="K59" s="98"/>
    </row>
    <row r="60" spans="10:11" x14ac:dyDescent="0.15">
      <c r="J60" s="98"/>
      <c r="K60" s="98"/>
    </row>
    <row r="61" spans="10:11" x14ac:dyDescent="0.15">
      <c r="J61" s="98"/>
      <c r="K61" s="98"/>
    </row>
    <row r="62" spans="10:11" x14ac:dyDescent="0.15">
      <c r="J62" s="98"/>
      <c r="K62" s="98"/>
    </row>
    <row r="63" spans="10:11" x14ac:dyDescent="0.15">
      <c r="J63" s="98"/>
      <c r="K63" s="98"/>
    </row>
    <row r="64" spans="10:11" x14ac:dyDescent="0.15">
      <c r="J64" s="98"/>
      <c r="K64" s="98"/>
    </row>
    <row r="65" spans="10:11" x14ac:dyDescent="0.15">
      <c r="J65" s="98"/>
      <c r="K65" s="98"/>
    </row>
  </sheetData>
  <sheetProtection algorithmName="SHA-512" hashValue="E+cDYq/Ss2Coump7N8qUWBuovBc3pIDJYOCeYjWPof1nPySrtgJ/XGrn1OuMt5+g8b7jtin/K2UHMMgeC6AfFA==" saltValue="XZJzBH9wRJnHddRTvGFKaQ==" spinCount="100000" sheet="1" objects="1" scenarios="1"/>
  <mergeCells count="22">
    <mergeCell ref="B20:C20"/>
    <mergeCell ref="B21:C21"/>
    <mergeCell ref="B22:C22"/>
    <mergeCell ref="B12:C12"/>
    <mergeCell ref="B15:C15"/>
    <mergeCell ref="B16:C16"/>
    <mergeCell ref="E2:I2"/>
    <mergeCell ref="B30:C30"/>
    <mergeCell ref="B10:C10"/>
    <mergeCell ref="B31:C31"/>
    <mergeCell ref="B26:C26"/>
    <mergeCell ref="B25:C25"/>
    <mergeCell ref="B8:C8"/>
    <mergeCell ref="B9:C9"/>
    <mergeCell ref="B11:C11"/>
    <mergeCell ref="B17:C17"/>
    <mergeCell ref="B24:C24"/>
    <mergeCell ref="B23:C23"/>
    <mergeCell ref="B18:C18"/>
    <mergeCell ref="B13:C13"/>
    <mergeCell ref="B14:C14"/>
    <mergeCell ref="B19:C19"/>
  </mergeCells>
  <phoneticPr fontId="1"/>
  <pageMargins left="0.25" right="0.25" top="0.75" bottom="0.75" header="0.3" footer="0.3"/>
  <pageSetup paperSize="9" scale="76" orientation="portrait" horizontalDpi="90" verticalDpi="90" r:id="rId1"/>
  <ignoredErrors>
    <ignoredError sqref="J31 J14:J26 J10:J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2"/>
  <sheetViews>
    <sheetView showGridLines="0" zoomScaleNormal="100" workbookViewId="0">
      <selection activeCell="H18" sqref="H18"/>
    </sheetView>
  </sheetViews>
  <sheetFormatPr defaultColWidth="8.75" defaultRowHeight="13.5" x14ac:dyDescent="0.15"/>
  <cols>
    <col min="1" max="1" width="3.625" style="98" customWidth="1"/>
    <col min="2" max="2" width="27.625" style="98" customWidth="1"/>
    <col min="3" max="3" width="8.625" style="98" customWidth="1"/>
    <col min="4" max="9" width="7.625" style="98" customWidth="1"/>
    <col min="10" max="11" width="11.625" style="99" customWidth="1"/>
    <col min="12" max="13" width="11.625" style="98" customWidth="1"/>
    <col min="14" max="14" width="12.375" style="98" customWidth="1"/>
    <col min="15" max="15" width="2.875" style="98" customWidth="1"/>
    <col min="16" max="16384" width="8.75" style="98"/>
  </cols>
  <sheetData>
    <row r="2" spans="2:14" x14ac:dyDescent="0.15">
      <c r="D2" s="108"/>
      <c r="E2" s="135" t="s">
        <v>75</v>
      </c>
      <c r="F2" s="136"/>
      <c r="G2" s="136"/>
      <c r="H2" s="136"/>
      <c r="I2" s="136"/>
      <c r="L2" s="99"/>
      <c r="M2" s="99"/>
    </row>
    <row r="3" spans="2:14" x14ac:dyDescent="0.15">
      <c r="D3" s="109"/>
      <c r="E3" s="98" t="s">
        <v>69</v>
      </c>
      <c r="L3" s="99"/>
      <c r="M3" s="99"/>
    </row>
    <row r="6" spans="2:14" ht="20.100000000000001" customHeight="1" x14ac:dyDescent="0.15">
      <c r="B6" s="102" t="s">
        <v>39</v>
      </c>
      <c r="J6" s="99" t="str">
        <f>施工フェーズ!J6</f>
        <v>（単位：人・日）</v>
      </c>
      <c r="N6" s="48" t="str">
        <f>施工フェーズ!N6</f>
        <v>（単位：円）</v>
      </c>
    </row>
    <row r="7" spans="2:14" ht="2.1" customHeight="1" thickBot="1" x14ac:dyDescent="0.2">
      <c r="L7" s="103">
        <v>1.1000000000000001</v>
      </c>
      <c r="M7" s="103">
        <v>0.15</v>
      </c>
    </row>
    <row r="8" spans="2:14" s="105" customFormat="1" ht="30" customHeight="1" thickBot="1" x14ac:dyDescent="0.2">
      <c r="B8" s="131" t="s">
        <v>0</v>
      </c>
      <c r="C8" s="132"/>
      <c r="D8" s="2" t="s">
        <v>18</v>
      </c>
      <c r="E8" s="2" t="s">
        <v>19</v>
      </c>
      <c r="F8" s="2" t="s">
        <v>20</v>
      </c>
      <c r="G8" s="2" t="s">
        <v>21</v>
      </c>
      <c r="H8" s="2" t="s">
        <v>22</v>
      </c>
      <c r="I8" s="2" t="s">
        <v>23</v>
      </c>
      <c r="J8" s="1" t="str">
        <f>施工フェーズ!J8</f>
        <v>合計人数</v>
      </c>
      <c r="K8" s="1" t="str">
        <f>施工フェーズ!K8</f>
        <v>①直接人件費</v>
      </c>
      <c r="L8" s="2" t="s">
        <v>25</v>
      </c>
      <c r="M8" s="2" t="s">
        <v>26</v>
      </c>
      <c r="N8" s="14" t="s">
        <v>24</v>
      </c>
    </row>
    <row r="9" spans="2:14" s="105" customFormat="1" ht="30" customHeight="1" thickTop="1" thickBot="1" x14ac:dyDescent="0.2">
      <c r="B9" s="133" t="str">
        <f>施工フェーズ!B9</f>
        <v>人件費の単価(人・日）</v>
      </c>
      <c r="C9" s="134"/>
      <c r="D9" s="110">
        <f>企画・設計フェーズ!D15</f>
        <v>0</v>
      </c>
      <c r="E9" s="111">
        <f>企画・設計フェーズ!E15</f>
        <v>0</v>
      </c>
      <c r="F9" s="111">
        <f>企画・設計フェーズ!F15</f>
        <v>0</v>
      </c>
      <c r="G9" s="111">
        <f>企画・設計フェーズ!G15</f>
        <v>0</v>
      </c>
      <c r="H9" s="111">
        <f>企画・設計フェーズ!H15</f>
        <v>0</v>
      </c>
      <c r="I9" s="112">
        <f>企画・設計フェーズ!I15</f>
        <v>0</v>
      </c>
      <c r="J9" s="30"/>
      <c r="K9" s="81"/>
      <c r="L9" s="3" t="s">
        <v>27</v>
      </c>
      <c r="M9" s="4" t="s">
        <v>28</v>
      </c>
      <c r="N9" s="29"/>
    </row>
    <row r="10" spans="2:14" s="105" customFormat="1" ht="30" customHeight="1" x14ac:dyDescent="0.15">
      <c r="B10" s="137" t="s">
        <v>36</v>
      </c>
      <c r="C10" s="138"/>
      <c r="D10" s="89">
        <f>SUM(D11:D30)</f>
        <v>1</v>
      </c>
      <c r="E10" s="90">
        <f t="shared" ref="E10:I10" si="0">SUM(E11:E30)</f>
        <v>2</v>
      </c>
      <c r="F10" s="90">
        <f t="shared" si="0"/>
        <v>0</v>
      </c>
      <c r="G10" s="90">
        <f t="shared" si="0"/>
        <v>0</v>
      </c>
      <c r="H10" s="90">
        <f t="shared" si="0"/>
        <v>0</v>
      </c>
      <c r="I10" s="91">
        <f t="shared" si="0"/>
        <v>0</v>
      </c>
      <c r="J10" s="84">
        <f>SUM(J11:J30)</f>
        <v>3</v>
      </c>
      <c r="K10" s="88">
        <f>D10*$D$9+E10*$E$9+F10*$F$9+G10*$G$9+H10*$H$9+I10*$I$9</f>
        <v>0</v>
      </c>
      <c r="L10" s="12">
        <f>K10*$L$7</f>
        <v>0</v>
      </c>
      <c r="M10" s="11">
        <f>(K10+L10)*$M$7</f>
        <v>0</v>
      </c>
      <c r="N10" s="25">
        <f>SUM(K10:M10)</f>
        <v>0</v>
      </c>
    </row>
    <row r="11" spans="2:14" ht="30" customHeight="1" x14ac:dyDescent="0.15">
      <c r="B11" s="149" t="s">
        <v>35</v>
      </c>
      <c r="C11" s="150"/>
      <c r="D11" s="59">
        <v>1</v>
      </c>
      <c r="E11" s="60">
        <v>2</v>
      </c>
      <c r="F11" s="60"/>
      <c r="G11" s="60"/>
      <c r="H11" s="60"/>
      <c r="I11" s="61"/>
      <c r="J11" s="85">
        <f>SUM(D11:I11)</f>
        <v>3</v>
      </c>
      <c r="K11" s="38"/>
      <c r="L11" s="31"/>
      <c r="M11" s="34"/>
      <c r="N11" s="35"/>
    </row>
    <row r="12" spans="2:14" ht="30" customHeight="1" x14ac:dyDescent="0.15">
      <c r="B12" s="151" t="s">
        <v>34</v>
      </c>
      <c r="C12" s="152"/>
      <c r="D12" s="62"/>
      <c r="E12" s="63"/>
      <c r="F12" s="63"/>
      <c r="G12" s="63"/>
      <c r="H12" s="63"/>
      <c r="I12" s="64"/>
      <c r="J12" s="86"/>
      <c r="K12" s="38"/>
      <c r="L12" s="33"/>
      <c r="M12" s="7"/>
      <c r="N12" s="16"/>
    </row>
    <row r="13" spans="2:14" s="106" customFormat="1" ht="30" customHeight="1" x14ac:dyDescent="0.15">
      <c r="B13" s="147" t="s">
        <v>33</v>
      </c>
      <c r="C13" s="148"/>
      <c r="D13" s="62"/>
      <c r="E13" s="63"/>
      <c r="F13" s="63"/>
      <c r="G13" s="63"/>
      <c r="H13" s="63"/>
      <c r="I13" s="64"/>
      <c r="J13" s="86">
        <f t="shared" ref="J13:J26" si="1">SUM(D13:I13)</f>
        <v>0</v>
      </c>
      <c r="K13" s="38"/>
      <c r="L13" s="32"/>
      <c r="M13" s="13"/>
      <c r="N13" s="17"/>
    </row>
    <row r="14" spans="2:14" s="106" customFormat="1" ht="30" customHeight="1" x14ac:dyDescent="0.15">
      <c r="B14" s="147" t="s">
        <v>32</v>
      </c>
      <c r="C14" s="148"/>
      <c r="D14" s="62"/>
      <c r="E14" s="63"/>
      <c r="F14" s="63"/>
      <c r="G14" s="63"/>
      <c r="H14" s="63"/>
      <c r="I14" s="64"/>
      <c r="J14" s="86">
        <f t="shared" si="1"/>
        <v>0</v>
      </c>
      <c r="K14" s="38"/>
      <c r="L14" s="32"/>
      <c r="M14" s="13"/>
      <c r="N14" s="17"/>
    </row>
    <row r="15" spans="2:14" s="106" customFormat="1" ht="30" customHeight="1" x14ac:dyDescent="0.15">
      <c r="B15" s="147" t="s">
        <v>31</v>
      </c>
      <c r="C15" s="148"/>
      <c r="D15" s="62"/>
      <c r="E15" s="63"/>
      <c r="F15" s="63"/>
      <c r="G15" s="63"/>
      <c r="H15" s="63"/>
      <c r="I15" s="64"/>
      <c r="J15" s="86">
        <f t="shared" si="1"/>
        <v>0</v>
      </c>
      <c r="K15" s="38"/>
      <c r="L15" s="32"/>
      <c r="M15" s="13"/>
      <c r="N15" s="17"/>
    </row>
    <row r="16" spans="2:14" s="106" customFormat="1" ht="30" customHeight="1" x14ac:dyDescent="0.15">
      <c r="B16" s="147" t="s">
        <v>40</v>
      </c>
      <c r="C16" s="148"/>
      <c r="D16" s="62"/>
      <c r="E16" s="63"/>
      <c r="F16" s="63"/>
      <c r="G16" s="63"/>
      <c r="H16" s="63"/>
      <c r="I16" s="64"/>
      <c r="J16" s="86">
        <f t="shared" si="1"/>
        <v>0</v>
      </c>
      <c r="K16" s="38"/>
      <c r="L16" s="32"/>
      <c r="M16" s="13"/>
      <c r="N16" s="17"/>
    </row>
    <row r="17" spans="2:14" s="106" customFormat="1" ht="30" customHeight="1" x14ac:dyDescent="0.15">
      <c r="B17" s="147" t="s">
        <v>64</v>
      </c>
      <c r="C17" s="148"/>
      <c r="D17" s="62"/>
      <c r="E17" s="63"/>
      <c r="F17" s="63"/>
      <c r="G17" s="63"/>
      <c r="H17" s="63"/>
      <c r="I17" s="64"/>
      <c r="J17" s="86">
        <f t="shared" si="1"/>
        <v>0</v>
      </c>
      <c r="K17" s="38"/>
      <c r="L17" s="32"/>
      <c r="M17" s="13"/>
      <c r="N17" s="17"/>
    </row>
    <row r="18" spans="2:14" s="106" customFormat="1" ht="30" customHeight="1" x14ac:dyDescent="0.15">
      <c r="B18" s="147" t="s">
        <v>30</v>
      </c>
      <c r="C18" s="153"/>
      <c r="D18" s="62"/>
      <c r="E18" s="63"/>
      <c r="F18" s="63"/>
      <c r="G18" s="63"/>
      <c r="H18" s="63"/>
      <c r="I18" s="64"/>
      <c r="J18" s="86"/>
      <c r="K18" s="38"/>
      <c r="L18" s="32"/>
      <c r="M18" s="13"/>
      <c r="N18" s="17"/>
    </row>
    <row r="19" spans="2:14" s="106" customFormat="1" ht="30" customHeight="1" x14ac:dyDescent="0.15">
      <c r="B19" s="147" t="s">
        <v>52</v>
      </c>
      <c r="C19" s="153"/>
      <c r="D19" s="62"/>
      <c r="E19" s="63"/>
      <c r="F19" s="63"/>
      <c r="G19" s="63"/>
      <c r="H19" s="63"/>
      <c r="I19" s="64"/>
      <c r="J19" s="86">
        <f t="shared" si="1"/>
        <v>0</v>
      </c>
      <c r="K19" s="38"/>
      <c r="L19" s="32"/>
      <c r="M19" s="13"/>
      <c r="N19" s="17"/>
    </row>
    <row r="20" spans="2:14" s="106" customFormat="1" ht="30" customHeight="1" x14ac:dyDescent="0.15">
      <c r="B20" s="161" t="s">
        <v>53</v>
      </c>
      <c r="C20" s="158"/>
      <c r="D20" s="62"/>
      <c r="E20" s="63"/>
      <c r="F20" s="63"/>
      <c r="G20" s="63"/>
      <c r="H20" s="63"/>
      <c r="I20" s="64"/>
      <c r="J20" s="86">
        <f t="shared" si="1"/>
        <v>0</v>
      </c>
      <c r="K20" s="38"/>
      <c r="L20" s="32"/>
      <c r="M20" s="13"/>
      <c r="N20" s="17"/>
    </row>
    <row r="21" spans="2:14" s="106" customFormat="1" ht="30" customHeight="1" x14ac:dyDescent="0.15">
      <c r="B21" s="147" t="s">
        <v>54</v>
      </c>
      <c r="C21" s="153"/>
      <c r="D21" s="62"/>
      <c r="E21" s="63"/>
      <c r="F21" s="63"/>
      <c r="G21" s="63"/>
      <c r="H21" s="63"/>
      <c r="I21" s="64"/>
      <c r="J21" s="86">
        <f t="shared" si="1"/>
        <v>0</v>
      </c>
      <c r="K21" s="38"/>
      <c r="L21" s="32"/>
      <c r="M21" s="13"/>
      <c r="N21" s="17"/>
    </row>
    <row r="22" spans="2:14" s="106" customFormat="1" ht="30" customHeight="1" x14ac:dyDescent="0.15">
      <c r="B22" s="161" t="s">
        <v>55</v>
      </c>
      <c r="C22" s="158"/>
      <c r="D22" s="62"/>
      <c r="E22" s="63"/>
      <c r="F22" s="63"/>
      <c r="G22" s="63"/>
      <c r="H22" s="63"/>
      <c r="I22" s="64"/>
      <c r="J22" s="86">
        <f t="shared" si="1"/>
        <v>0</v>
      </c>
      <c r="K22" s="38"/>
      <c r="L22" s="32"/>
      <c r="M22" s="13"/>
      <c r="N22" s="17"/>
    </row>
    <row r="23" spans="2:14" s="106" customFormat="1" ht="30" customHeight="1" x14ac:dyDescent="0.15">
      <c r="B23" s="161" t="s">
        <v>13</v>
      </c>
      <c r="C23" s="158"/>
      <c r="D23" s="62"/>
      <c r="E23" s="63"/>
      <c r="F23" s="63"/>
      <c r="G23" s="63"/>
      <c r="H23" s="63"/>
      <c r="I23" s="64"/>
      <c r="J23" s="86">
        <f t="shared" si="1"/>
        <v>0</v>
      </c>
      <c r="K23" s="38"/>
      <c r="L23" s="32"/>
      <c r="M23" s="13"/>
      <c r="N23" s="17"/>
    </row>
    <row r="24" spans="2:14" s="106" customFormat="1" ht="30" customHeight="1" x14ac:dyDescent="0.15">
      <c r="B24" s="161" t="s">
        <v>56</v>
      </c>
      <c r="C24" s="158"/>
      <c r="D24" s="62"/>
      <c r="E24" s="63"/>
      <c r="F24" s="63"/>
      <c r="G24" s="63"/>
      <c r="H24" s="63"/>
      <c r="I24" s="64"/>
      <c r="J24" s="86">
        <f t="shared" si="1"/>
        <v>0</v>
      </c>
      <c r="K24" s="38"/>
      <c r="L24" s="32"/>
      <c r="M24" s="13"/>
      <c r="N24" s="17"/>
    </row>
    <row r="25" spans="2:14" s="106" customFormat="1" ht="30" customHeight="1" x14ac:dyDescent="0.15">
      <c r="B25" s="156" t="s">
        <v>57</v>
      </c>
      <c r="C25" s="153"/>
      <c r="D25" s="62"/>
      <c r="E25" s="63"/>
      <c r="F25" s="63"/>
      <c r="G25" s="63"/>
      <c r="H25" s="63"/>
      <c r="I25" s="64"/>
      <c r="J25" s="86">
        <f t="shared" si="1"/>
        <v>0</v>
      </c>
      <c r="K25" s="38"/>
      <c r="L25" s="32"/>
      <c r="M25" s="13"/>
      <c r="N25" s="17"/>
    </row>
    <row r="26" spans="2:14" s="106" customFormat="1" ht="30" customHeight="1" x14ac:dyDescent="0.15">
      <c r="B26" s="157" t="s">
        <v>58</v>
      </c>
      <c r="C26" s="158"/>
      <c r="D26" s="62"/>
      <c r="E26" s="63"/>
      <c r="F26" s="63"/>
      <c r="G26" s="63"/>
      <c r="H26" s="63"/>
      <c r="I26" s="64"/>
      <c r="J26" s="86">
        <f t="shared" si="1"/>
        <v>0</v>
      </c>
      <c r="K26" s="38"/>
      <c r="L26" s="32"/>
      <c r="M26" s="13"/>
      <c r="N26" s="17"/>
    </row>
    <row r="27" spans="2:14" ht="30" customHeight="1" x14ac:dyDescent="0.15">
      <c r="B27" s="95"/>
      <c r="C27" s="94"/>
      <c r="D27" s="62"/>
      <c r="E27" s="63"/>
      <c r="F27" s="63"/>
      <c r="G27" s="63"/>
      <c r="H27" s="63"/>
      <c r="I27" s="64"/>
      <c r="J27" s="86"/>
      <c r="K27" s="38"/>
      <c r="L27" s="32"/>
      <c r="M27" s="13"/>
      <c r="N27" s="17"/>
    </row>
    <row r="28" spans="2:14" ht="30" customHeight="1" x14ac:dyDescent="0.15">
      <c r="B28" s="95"/>
      <c r="C28" s="94"/>
      <c r="D28" s="62"/>
      <c r="E28" s="63"/>
      <c r="F28" s="63"/>
      <c r="G28" s="63"/>
      <c r="H28" s="63"/>
      <c r="I28" s="64"/>
      <c r="J28" s="86"/>
      <c r="K28" s="38"/>
      <c r="L28" s="32"/>
      <c r="M28" s="13"/>
      <c r="N28" s="17"/>
    </row>
    <row r="29" spans="2:14" ht="30" customHeight="1" x14ac:dyDescent="0.15">
      <c r="B29" s="95"/>
      <c r="C29" s="94"/>
      <c r="D29" s="62"/>
      <c r="E29" s="63"/>
      <c r="F29" s="63"/>
      <c r="G29" s="63"/>
      <c r="H29" s="63"/>
      <c r="I29" s="64"/>
      <c r="J29" s="86"/>
      <c r="K29" s="38"/>
      <c r="L29" s="32"/>
      <c r="M29" s="13"/>
      <c r="N29" s="17"/>
    </row>
    <row r="30" spans="2:14" ht="30" customHeight="1" thickBot="1" x14ac:dyDescent="0.2">
      <c r="B30" s="159"/>
      <c r="C30" s="160"/>
      <c r="D30" s="71"/>
      <c r="E30" s="72"/>
      <c r="F30" s="72"/>
      <c r="G30" s="72"/>
      <c r="H30" s="72"/>
      <c r="I30" s="73"/>
      <c r="J30" s="87"/>
      <c r="K30" s="45"/>
      <c r="L30" s="33"/>
      <c r="M30" s="7"/>
      <c r="N30" s="16"/>
    </row>
    <row r="31" spans="2:14" ht="30" customHeight="1" thickBot="1" x14ac:dyDescent="0.2">
      <c r="B31" s="154" t="s">
        <v>17</v>
      </c>
      <c r="C31" s="155"/>
      <c r="D31" s="26">
        <f t="shared" ref="D31" si="2">SUM(D11:D30)</f>
        <v>1</v>
      </c>
      <c r="E31" s="26">
        <f>SUM(E11:E30)</f>
        <v>2</v>
      </c>
      <c r="F31" s="26">
        <f t="shared" ref="F31:I31" si="3">SUM(F11:F30)</f>
        <v>0</v>
      </c>
      <c r="G31" s="26">
        <f t="shared" si="3"/>
        <v>0</v>
      </c>
      <c r="H31" s="26">
        <f t="shared" si="3"/>
        <v>0</v>
      </c>
      <c r="I31" s="26">
        <f t="shared" si="3"/>
        <v>0</v>
      </c>
      <c r="J31" s="40">
        <f>SUM(D31:I31)</f>
        <v>3</v>
      </c>
      <c r="K31" s="40"/>
      <c r="L31" s="21"/>
      <c r="M31" s="21"/>
      <c r="N31" s="22"/>
    </row>
    <row r="32" spans="2:14" ht="24.95" customHeight="1" x14ac:dyDescent="0.15">
      <c r="J32" s="107"/>
      <c r="K32" s="107"/>
    </row>
    <row r="33" spans="2:11" ht="20.100000000000001" customHeight="1" x14ac:dyDescent="0.15"/>
    <row r="36" spans="2:11" ht="14.25" x14ac:dyDescent="0.15">
      <c r="B36" s="102"/>
    </row>
    <row r="44" spans="2:11" ht="14.25" x14ac:dyDescent="0.15">
      <c r="B44" s="102"/>
      <c r="J44" s="98"/>
      <c r="K44" s="98"/>
    </row>
    <row r="45" spans="2:11" x14ac:dyDescent="0.15">
      <c r="J45" s="98"/>
      <c r="K45" s="98"/>
    </row>
    <row r="46" spans="2:11" x14ac:dyDescent="0.15">
      <c r="J46" s="98"/>
      <c r="K46" s="98"/>
    </row>
    <row r="47" spans="2:11" x14ac:dyDescent="0.15">
      <c r="J47" s="98"/>
      <c r="K47" s="98"/>
    </row>
    <row r="48" spans="2:11" x14ac:dyDescent="0.15">
      <c r="J48" s="98"/>
      <c r="K48" s="98"/>
    </row>
    <row r="49" spans="10:11" x14ac:dyDescent="0.15">
      <c r="J49" s="98"/>
      <c r="K49" s="98"/>
    </row>
    <row r="50" spans="10:11" x14ac:dyDescent="0.15">
      <c r="J50" s="98"/>
      <c r="K50" s="98"/>
    </row>
    <row r="51" spans="10:11" x14ac:dyDescent="0.15">
      <c r="J51" s="98"/>
      <c r="K51" s="98"/>
    </row>
    <row r="52" spans="10:11" x14ac:dyDescent="0.15">
      <c r="J52" s="98"/>
      <c r="K52" s="98"/>
    </row>
    <row r="53" spans="10:11" x14ac:dyDescent="0.15">
      <c r="J53" s="98"/>
      <c r="K53" s="98"/>
    </row>
    <row r="54" spans="10:11" x14ac:dyDescent="0.15">
      <c r="J54" s="98"/>
      <c r="K54" s="98"/>
    </row>
    <row r="55" spans="10:11" x14ac:dyDescent="0.15">
      <c r="J55" s="98"/>
      <c r="K55" s="98"/>
    </row>
    <row r="56" spans="10:11" x14ac:dyDescent="0.15">
      <c r="J56" s="98"/>
      <c r="K56" s="98"/>
    </row>
    <row r="57" spans="10:11" x14ac:dyDescent="0.15">
      <c r="J57" s="98"/>
      <c r="K57" s="98"/>
    </row>
    <row r="58" spans="10:11" x14ac:dyDescent="0.15">
      <c r="J58" s="98"/>
      <c r="K58" s="98"/>
    </row>
    <row r="59" spans="10:11" x14ac:dyDescent="0.15">
      <c r="J59" s="98"/>
      <c r="K59" s="98"/>
    </row>
    <row r="60" spans="10:11" x14ac:dyDescent="0.15">
      <c r="J60" s="98"/>
      <c r="K60" s="98"/>
    </row>
    <row r="61" spans="10:11" x14ac:dyDescent="0.15">
      <c r="J61" s="98"/>
      <c r="K61" s="98"/>
    </row>
    <row r="62" spans="10:11" x14ac:dyDescent="0.15">
      <c r="J62" s="98"/>
      <c r="K62" s="98"/>
    </row>
    <row r="63" spans="10:11" x14ac:dyDescent="0.15">
      <c r="J63" s="98"/>
      <c r="K63" s="98"/>
    </row>
    <row r="64" spans="10:11" x14ac:dyDescent="0.15">
      <c r="J64" s="98"/>
      <c r="K64" s="98"/>
    </row>
    <row r="65" spans="10:11" x14ac:dyDescent="0.15">
      <c r="J65" s="98"/>
      <c r="K65" s="98"/>
    </row>
    <row r="66" spans="10:11" x14ac:dyDescent="0.15">
      <c r="J66" s="98"/>
      <c r="K66" s="98"/>
    </row>
    <row r="67" spans="10:11" x14ac:dyDescent="0.15">
      <c r="J67" s="98"/>
      <c r="K67" s="98"/>
    </row>
    <row r="68" spans="10:11" x14ac:dyDescent="0.15">
      <c r="J68" s="98"/>
      <c r="K68" s="98"/>
    </row>
    <row r="69" spans="10:11" x14ac:dyDescent="0.15">
      <c r="J69" s="98"/>
      <c r="K69" s="98"/>
    </row>
    <row r="70" spans="10:11" x14ac:dyDescent="0.15">
      <c r="J70" s="98"/>
      <c r="K70" s="98"/>
    </row>
    <row r="71" spans="10:11" x14ac:dyDescent="0.15">
      <c r="J71" s="98"/>
      <c r="K71" s="98"/>
    </row>
    <row r="72" spans="10:11" x14ac:dyDescent="0.15">
      <c r="J72" s="98"/>
      <c r="K72" s="98"/>
    </row>
  </sheetData>
  <sheetProtection algorithmName="SHA-512" hashValue="X8q0n5Yi571QOUkSOZrkZzfRJUbSBF1w/93N67aOOJosx5VW7NcuFi/tYDRwCEE+l2nNXU2cmowY0A2N3b6Thw==" saltValue="6aeaeO3D6ERmdk7HUV8Hfg==" spinCount="100000" sheet="1" objects="1" scenarios="1"/>
  <mergeCells count="22">
    <mergeCell ref="B18:C18"/>
    <mergeCell ref="B31:C31"/>
    <mergeCell ref="B25:C25"/>
    <mergeCell ref="B26:C26"/>
    <mergeCell ref="B30:C30"/>
    <mergeCell ref="B22:C22"/>
    <mergeCell ref="B23:C23"/>
    <mergeCell ref="B24:C24"/>
    <mergeCell ref="B19:C19"/>
    <mergeCell ref="B20:C20"/>
    <mergeCell ref="B21:C21"/>
    <mergeCell ref="B17:C17"/>
    <mergeCell ref="B8:C8"/>
    <mergeCell ref="B9:C9"/>
    <mergeCell ref="B10:C10"/>
    <mergeCell ref="B11:C11"/>
    <mergeCell ref="B12:C12"/>
    <mergeCell ref="E2:I2"/>
    <mergeCell ref="B13:C13"/>
    <mergeCell ref="B14:C14"/>
    <mergeCell ref="B15:C15"/>
    <mergeCell ref="B16:C16"/>
  </mergeCells>
  <phoneticPr fontId="1"/>
  <pageMargins left="0.25" right="0.25" top="0.75" bottom="0.75" header="0.3" footer="0.3"/>
  <pageSetup paperSize="9" scale="76" orientation="portrait" r:id="rId1"/>
  <ignoredErrors>
    <ignoredError sqref="J10:J11 J13:J16 J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D6" sqref="D6"/>
    </sheetView>
  </sheetViews>
  <sheetFormatPr defaultRowHeight="13.5" x14ac:dyDescent="0.15"/>
  <sheetData>
    <row r="2" spans="2:2" x14ac:dyDescent="0.15">
      <c r="B2" s="96" t="s">
        <v>89</v>
      </c>
    </row>
    <row r="3" spans="2:2" x14ac:dyDescent="0.15">
      <c r="B3" s="97"/>
    </row>
    <row r="4" spans="2:2" x14ac:dyDescent="0.15">
      <c r="B4" s="96" t="s">
        <v>91</v>
      </c>
    </row>
    <row r="5" spans="2:2" x14ac:dyDescent="0.15">
      <c r="B5" s="96" t="s">
        <v>92</v>
      </c>
    </row>
    <row r="6" spans="2:2" x14ac:dyDescent="0.15">
      <c r="B6" s="96" t="s">
        <v>93</v>
      </c>
    </row>
    <row r="7" spans="2:2" x14ac:dyDescent="0.15">
      <c r="B7" s="96" t="s">
        <v>90</v>
      </c>
    </row>
    <row r="8" spans="2:2" x14ac:dyDescent="0.15">
      <c r="B8" s="9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企画・設計フェーズ</vt:lpstr>
      <vt:lpstr>施工フェーズ</vt:lpstr>
      <vt:lpstr>FPTフェーズ</vt:lpstr>
      <vt:lpstr>区分</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2020-01-26T07:02:33Z</cp:lastPrinted>
  <dcterms:created xsi:type="dcterms:W3CDTF">2018-08-07T09:02:49Z</dcterms:created>
  <dcterms:modified xsi:type="dcterms:W3CDTF">2020-05-31T23:55:26Z</dcterms:modified>
</cp:coreProperties>
</file>